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Z:\ТЗ\Двери подземной части\"/>
    </mc:Choice>
  </mc:AlternateContent>
  <bookViews>
    <workbookView xWindow="0" yWindow="0" windowWidth="23040" windowHeight="8490" tabRatio="500"/>
  </bookViews>
  <sheets>
    <sheet name="отделка тех.помещ." sheetId="21" r:id="rId1"/>
  </sheets>
  <definedNames>
    <definedName name="_xlnm.Print_Titles" localSheetId="0">'отделка тех.помещ.'!$16:$16</definedName>
    <definedName name="_xlnm.Print_Area" localSheetId="0">'отделка тех.помещ.'!$A$1:$L$96</definedName>
  </definedNames>
  <calcPr calcId="162913" fullPrecision="0"/>
</workbook>
</file>

<file path=xl/calcChain.xml><?xml version="1.0" encoding="utf-8"?>
<calcChain xmlns="http://schemas.openxmlformats.org/spreadsheetml/2006/main">
  <c r="K20" i="21" l="1"/>
  <c r="J20" i="21"/>
  <c r="I20" i="21"/>
  <c r="L20" i="21" s="1"/>
  <c r="I30" i="21" l="1"/>
  <c r="L30" i="21" s="1"/>
  <c r="I31" i="21"/>
  <c r="L31" i="21" s="1"/>
  <c r="I32" i="21"/>
  <c r="L32" i="21" s="1"/>
  <c r="I33" i="21"/>
  <c r="L33" i="21" s="1"/>
  <c r="I34" i="21"/>
  <c r="L34" i="21" s="1"/>
  <c r="I35" i="21"/>
  <c r="L35" i="21" s="1"/>
  <c r="I36" i="21"/>
  <c r="L36" i="21" s="1"/>
  <c r="I37" i="21"/>
  <c r="L37" i="21" s="1"/>
  <c r="I38" i="21"/>
  <c r="L38" i="21" s="1"/>
  <c r="I39" i="21"/>
  <c r="L39" i="21" s="1"/>
  <c r="I40" i="21"/>
  <c r="L40" i="21" s="1"/>
  <c r="I41" i="21"/>
  <c r="L41" i="21" s="1"/>
  <c r="I42" i="21"/>
  <c r="L42" i="21" s="1"/>
  <c r="I43" i="21"/>
  <c r="L43" i="21" s="1"/>
  <c r="I44" i="21"/>
  <c r="L44" i="21" s="1"/>
  <c r="I45" i="21"/>
  <c r="L45" i="21" s="1"/>
  <c r="I46" i="21"/>
  <c r="L46" i="21" s="1"/>
  <c r="I47" i="21"/>
  <c r="L47" i="21" s="1"/>
  <c r="I48" i="21"/>
  <c r="L48" i="21" s="1"/>
  <c r="I49" i="21"/>
  <c r="L49" i="21" s="1"/>
  <c r="I50" i="21"/>
  <c r="L50" i="21" s="1"/>
  <c r="I51" i="21"/>
  <c r="L51" i="21" s="1"/>
  <c r="I26" i="21"/>
  <c r="L26" i="21" s="1"/>
  <c r="J51" i="21" l="1"/>
  <c r="K51" i="21"/>
  <c r="J50" i="21"/>
  <c r="K50" i="21"/>
  <c r="J49" i="21"/>
  <c r="K49" i="21"/>
  <c r="J48" i="21"/>
  <c r="K48" i="21"/>
  <c r="J47" i="21"/>
  <c r="K47" i="21"/>
  <c r="J46" i="21"/>
  <c r="K46" i="21"/>
  <c r="J45" i="21"/>
  <c r="K45" i="21"/>
  <c r="J44" i="21"/>
  <c r="K44" i="21"/>
  <c r="J43" i="21"/>
  <c r="K43" i="21"/>
  <c r="J42" i="21"/>
  <c r="K42" i="21"/>
  <c r="J41" i="21"/>
  <c r="K41" i="21"/>
  <c r="J40" i="21"/>
  <c r="K40" i="21"/>
  <c r="J39" i="21"/>
  <c r="K39" i="21"/>
  <c r="J38" i="21"/>
  <c r="K38" i="21"/>
  <c r="J37" i="21"/>
  <c r="K37" i="21"/>
  <c r="J36" i="21"/>
  <c r="K36" i="21"/>
  <c r="J35" i="21"/>
  <c r="K35" i="21"/>
  <c r="J34" i="21"/>
  <c r="K34" i="21"/>
  <c r="J33" i="21"/>
  <c r="K33" i="21"/>
  <c r="J32" i="21" l="1"/>
  <c r="K32" i="21"/>
  <c r="J31" i="21"/>
  <c r="K31" i="21"/>
  <c r="J30" i="21"/>
  <c r="K30" i="21"/>
  <c r="J26" i="21" l="1"/>
  <c r="K26" i="21"/>
  <c r="K29" i="21" l="1"/>
  <c r="J29" i="21"/>
  <c r="I29" i="21"/>
  <c r="L29" i="21" s="1"/>
  <c r="K28" i="21"/>
  <c r="J28" i="21"/>
  <c r="I28" i="21"/>
  <c r="L28" i="21" s="1"/>
  <c r="K27" i="21"/>
  <c r="J27" i="21"/>
  <c r="I27" i="21"/>
  <c r="L27" i="21" s="1"/>
  <c r="K25" i="21"/>
  <c r="J25" i="21"/>
  <c r="I25" i="21"/>
  <c r="L25" i="21" s="1"/>
  <c r="K24" i="21"/>
  <c r="J24" i="21"/>
  <c r="I24" i="21"/>
  <c r="L24" i="21" s="1"/>
  <c r="K23" i="21"/>
  <c r="J23" i="21"/>
  <c r="I23" i="21"/>
  <c r="L23" i="21" s="1"/>
  <c r="K22" i="21"/>
  <c r="J22" i="21"/>
  <c r="I22" i="21"/>
  <c r="L22" i="21" s="1"/>
  <c r="K21" i="21"/>
  <c r="K19" i="21" s="1"/>
  <c r="K18" i="21" s="1"/>
  <c r="J21" i="21"/>
  <c r="J19" i="21" s="1"/>
  <c r="J18" i="21" s="1"/>
  <c r="I21" i="21"/>
  <c r="L21" i="21" s="1"/>
  <c r="L19" i="21" l="1"/>
  <c r="L18" i="21" s="1"/>
  <c r="L52" i="21" s="1"/>
  <c r="L53" i="21" s="1"/>
  <c r="K52" i="21"/>
  <c r="J52" i="21"/>
</calcChain>
</file>

<file path=xl/sharedStrings.xml><?xml version="1.0" encoding="utf-8"?>
<sst xmlns="http://schemas.openxmlformats.org/spreadsheetml/2006/main" count="169" uniqueCount="136">
  <si>
    <t>Ед.изм</t>
  </si>
  <si>
    <t>Наименование позиции</t>
  </si>
  <si>
    <t>№ п/п</t>
  </si>
  <si>
    <t>Кол-во</t>
  </si>
  <si>
    <t>Стоимость на ед. с НДС, руб</t>
  </si>
  <si>
    <t>Стоимость всего с НДС, руб</t>
  </si>
  <si>
    <t xml:space="preserve">Цена работ </t>
  </si>
  <si>
    <t>Материалы</t>
  </si>
  <si>
    <t>Всего</t>
  </si>
  <si>
    <t>Цена материалов</t>
  </si>
  <si>
    <t>1.1.1</t>
  </si>
  <si>
    <t>- Перерасход материалов, в т.ч. на раскрой, запас, некратные места, трудновосполнимые потери и т.п.</t>
  </si>
  <si>
    <t>В единичных расценках учтены следующие  расходы:</t>
  </si>
  <si>
    <t xml:space="preserve"> Единичные цены твердые и фиксированные на весь период работ.</t>
  </si>
  <si>
    <t xml:space="preserve">Применяемые материалы. </t>
  </si>
  <si>
    <t>- Учтены все возможные удорожания стоимости работ и технические сложности.</t>
  </si>
  <si>
    <t>1.1.2</t>
  </si>
  <si>
    <t>1.1.3</t>
  </si>
  <si>
    <t>1.1.4</t>
  </si>
  <si>
    <t xml:space="preserve">Субподрядчиком подтверждается и учтено в единичных расценках и Цене работ: </t>
  </si>
  <si>
    <t>- Расходы на геодезическое сопровождение и исполнительную документацию.</t>
  </si>
  <si>
    <t>- Расходы на мобилизацию/демобилизацию.</t>
  </si>
  <si>
    <t>- Расходы на охрану труда, защитные мероприятия и средства подмащивания.</t>
  </si>
  <si>
    <t>- Расходы на разработку ППР и согласование в установленном порядке.</t>
  </si>
  <si>
    <t>- Расходы на доставку, разгрузку материалов, перемещение на объекте,  подачу в зону производства работ.</t>
  </si>
  <si>
    <t>- Включена вся необходимая строительная техника, оборудование, материалы.</t>
  </si>
  <si>
    <t>- Удержание на гарантийный период (возврат гарантийного удержания через 12 месяцев с даты подписания последней КС.) - 5 % от стоимости СМР.</t>
  </si>
  <si>
    <t>Цены на материалы указаны с учётом НДС (20%) и доставкой на Объект</t>
  </si>
  <si>
    <t>1.1.5</t>
  </si>
  <si>
    <t>1.1.6</t>
  </si>
  <si>
    <t>1.1.7</t>
  </si>
  <si>
    <t>Наименование контрагента</t>
  </si>
  <si>
    <t>Ячейки, выделенные данным цветом - обязательны к заполнению</t>
  </si>
  <si>
    <t>ИНН</t>
  </si>
  <si>
    <t>Адрес (юр., факт.)</t>
  </si>
  <si>
    <t>ФИО Ген. Директора</t>
  </si>
  <si>
    <t>Контактное лицо (ФИО, должность, моб. телефон, почта)</t>
  </si>
  <si>
    <t>Телефон компании</t>
  </si>
  <si>
    <t>Электронный адрес компании</t>
  </si>
  <si>
    <t>Сайт компании</t>
  </si>
  <si>
    <t>Объект: Здание краткосрочного пребывания гостиничного типа,  на земельном участке с кадастровым номером 77:05:0002002:32, имеющем адресный ориентир: ул. Автозаводская, вл. 24, корп.1</t>
  </si>
  <si>
    <t>Форма коммерческого предложения</t>
  </si>
  <si>
    <t>Дополнительная информация:</t>
  </si>
  <si>
    <t>Общий срок выполнения работ , календарных дней</t>
  </si>
  <si>
    <t>Необходимое авансирование, руб.:</t>
  </si>
  <si>
    <t xml:space="preserve"> - аванс на мобилизацию:</t>
  </si>
  <si>
    <t>Срок возврата 5% гарантийного удержания</t>
  </si>
  <si>
    <t>12 месяцев с даты подписания последней КС</t>
  </si>
  <si>
    <t>Готовность выхода на строительную площадку по гарантийному письму (да/нет)</t>
  </si>
  <si>
    <t>да/нет (выбрать нужное)</t>
  </si>
  <si>
    <t>Гарантийный срок , мес</t>
  </si>
  <si>
    <t>60</t>
  </si>
  <si>
    <t>СРО</t>
  </si>
  <si>
    <t>№ _______________ от __________ г.</t>
  </si>
  <si>
    <t>Классификатор</t>
  </si>
  <si>
    <t>шт.</t>
  </si>
  <si>
    <t>1.1.8</t>
  </si>
  <si>
    <t>1.1.9</t>
  </si>
  <si>
    <t>1.1.10</t>
  </si>
  <si>
    <t>1.1.11</t>
  </si>
  <si>
    <t>1.1.12</t>
  </si>
  <si>
    <t>1.1.13</t>
  </si>
  <si>
    <t>1.1.14</t>
  </si>
  <si>
    <t>1.1.15</t>
  </si>
  <si>
    <t>1.1.16</t>
  </si>
  <si>
    <t>1.1.17</t>
  </si>
  <si>
    <t>1.1.18</t>
  </si>
  <si>
    <t>1.1.19</t>
  </si>
  <si>
    <t>1.1.20</t>
  </si>
  <si>
    <t>1.1.21</t>
  </si>
  <si>
    <t>1.1.22</t>
  </si>
  <si>
    <t>Монтаж дверного блока Д-21, из ЛДСП 16 мм, размер 700х1930 мм, глухая, однопольная, с левым открыванием, с пределом огнестойкости EI 60, с запирающим устройством (защелка), ручка нажимная</t>
  </si>
  <si>
    <t>1. В единичных расценках учтена последовательность операций и трудозатраты по устройству дверных блоков.</t>
  </si>
  <si>
    <t>Наименование работ: Полный комплекс работ по монтажу дверных блоков помещений подземной части</t>
  </si>
  <si>
    <t>1.1.23</t>
  </si>
  <si>
    <t>1.1.24</t>
  </si>
  <si>
    <t>1.1.25</t>
  </si>
  <si>
    <t>1.1.26</t>
  </si>
  <si>
    <t>1.1.27</t>
  </si>
  <si>
    <t>1.1.28</t>
  </si>
  <si>
    <t>1.1.29</t>
  </si>
  <si>
    <t>1.1.30</t>
  </si>
  <si>
    <t>1.1.31</t>
  </si>
  <si>
    <t>1.1.32</t>
  </si>
  <si>
    <t>- Объемы работ принимаются фактически выполненные.</t>
  </si>
  <si>
    <t>Субподрядчик безоговорочно подтверждает, что он в полном объеме понял техническое, коммерческое и правовое содержание состава работ; выяснил все возможные неясности и вопросы с ответственными представителями Генподрядчика до составления договора подряда и учел их в своих ценах; посетил объект, ему ясны все вопросы связаные с доставкой/разгрузкой/вывозом материала, водоснабжения, электроснабжением, водоотведением и прочие вопросы прямо или косвенно влияющие на производство работ. Субподрядчик подтверждает что он осмотрел место производство работ, подрядчик не будет увеличивать единичные расценки данной ведомости объемов работ, т.е. обязуется выполнить весь комплекс работ указанный в данном перечне без изменения цены. Субподрядчик уполномочен и способен в полном объеме своевременно и с должным качеством выполнить заявленные  работы и располагает необходимыми ресурсами в отношении производственной организации, капиталовооруженности, менеджмента, персонала, оборудования и инструмента.</t>
  </si>
  <si>
    <t>Отделка технических помещений</t>
  </si>
  <si>
    <t>4.8.1.1</t>
  </si>
  <si>
    <t>Двери</t>
  </si>
  <si>
    <t>4.8.1.1.3</t>
  </si>
  <si>
    <t>ИТОГО, руб. с  НДС</t>
  </si>
  <si>
    <t>В т.ч. НДС 20%</t>
  </si>
  <si>
    <t>Согласие с типовой формой договора Заказчика (да)</t>
  </si>
  <si>
    <t>Согласие в подписание договора электронной цифровой подписью (да/нет)</t>
  </si>
  <si>
    <t xml:space="preserve"> - аванс на материалы (оплата по распредписьмам):</t>
  </si>
  <si>
    <t>2.  Все виды работ, оборудование, затраты необходимые для выполнения такелажных и монтажных работ, а так же горизонтальная и вертикальной транспортировка материалов и оборудования по стройплощадке и около нее к месту проведения СМР следует включить в единичные расценки.</t>
  </si>
  <si>
    <t xml:space="preserve">3. В стоимости материалов должны быть учтены затраты на приобретение, транспортные расходы (доставка до приобъектного склада), стоимость тары, складские, заготовительные расходы, стоимость погрузо-разгрузочных работ. Все материалы и элементы крепления применяются в соответствии с техническими регламентами, инструкциями производителя, ГОСТ, СНиП, СП и включены в коммерческое предложение.                     </t>
  </si>
  <si>
    <t>4.  Все инструменты, оборудование и защитные устройства, необходимые для выполнения монтажных работ в соответствие с техническими регламентами и инструкциями производителя, а так же в соответствии с Правилами пожарной безопасности и Безопасности труда в строительстве, в расчете на единицу измерения, включить в коммерческое предложение.</t>
  </si>
  <si>
    <t>5.  В случае обнаружения не соответствия в проектном решении, или в техническом регламенте, или в инструкциях производителя требований ГОСТ и СНиП предъявленных к конструкциям или материалам, их необходимо согласовать с заказчиком и в подсчете объемов учесть правильное решение.</t>
  </si>
  <si>
    <t>6. Подсчет объемов работ производится по рабочим чертежам, взаиморасчет производится по фактически выполненным объемам.</t>
  </si>
  <si>
    <t>7.  Перерасход материалов и расход при монтаже должны быть включены в единичные расценки и НЕ оплачиваются отдельно.</t>
  </si>
  <si>
    <t>8.  Подрядчик несет полную ответственность за сохранность выполненных работ и использованных материалов другими участниками строительства, в случае повреждения. Применение защитных укрытий, настилов, ограждений, улавливателей от падения должно быть включено в расценку коммерческого предложения.                                                                                                                                                                                                                                                                                                                                                                                                                                                                                                                                                                                                                                                                                                                                                                                                                     9. Разработка технологической документации (ППР, технологических карт), включая согласование в соответствующих организациях, обязательна при производстве работ на стройплощадке и включена в стоимость работ.</t>
  </si>
  <si>
    <t>10. Работы по необходимым испытаниям,  включены в единичные цены Предложения, учтены и отдельно оплачиваться не будут</t>
  </si>
  <si>
    <t>11. Подрядчик своими силами и за свой счёт выполняет все мероприятия по мобилизации/демобилизации, в т. ч. доставка необходимого количества мобильных зданий на стройплощадку, разгрузка, монтаж, организация энергоснабжения и освещения непосредственно рабочих мест от точек подключения, предоставляемых Заказчиком и проч. Данные работы должны быть включены в единичные цены Предложения, учтены и отдельно оплачиваться не будут.</t>
  </si>
  <si>
    <t>12. В стоимость входит геодезическое сопровождение  и исполнительная документация. До начала работ Субподрядчик обязан произвести натурный обмер, ознакомиться с условиями стройплощадки и, при необходимости,  выполнить исполнительную геодезическую съёмку. Подрядчик за свой счёт выполняет все необходимые геодезические работы до и во время выполнения всего комплекса работ, в т.ч. разметочные работы, замеры, исполнительные съёмки, фотофиксации и прочее, а также оформляет исполнительную документацию в полном объёме согласно действующих норм (в т.ч. ведёт журналы соответствующих видов работ). Данные работы должны быть включены в единичные цены Предложения, учтены и отдельно оплачиваться не будут.</t>
  </si>
  <si>
    <t>Монтаж металлического дверного блока Д-1 по ГОСТ Р 57327-2016, RAL 7004, размер 900х2100 мм, открывание внутрь помещения, правое открывание, противопожарная дверь EIS60, глухая, однопольное полотно, с порогом, в дымогазонепроницаемом исполнении, с порошковой окраской в заводских условиях. Оснащенной механическим замком+мастер ключ и нажимной ручкой DOORLOCK V S38KP-KNOB/F PZ72 на накладке (или аналог), черная</t>
  </si>
  <si>
    <t>Монтаж металлического дверного блока Д-1.1 по ГОСТ Р 57327-2016, RAL 7004, размер 900х2000 мм, открывание внутрь помещения, правое открывание, противопожарная дверь EIS60, глухая, однопольное полотно, с порогом, в дымогазонепроницаемом исполнении, с порошковой окраской в заводских условиях. Оснащенной замком механическим замком+мастер ключ и нажимной ручкой DOORLOCK V S38KP-KNOB/F PZ72 на накладке (или аналог), черная</t>
  </si>
  <si>
    <t>Монтаж металлического дверного блока Д-3 по ГОСТ Р 57327-2016, RAL 7004, размер 1000х2100 мм, открывание внутрь помещения, левое открывание, противопожарная дверь EIS60, глухая, однопольное полотно, с порогом, в дымогазонепроницаемом исполнении, с порошковой окраской в заводских условиях. Оснащен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</si>
  <si>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Д-3.1 по ГОСТ Р 57327-2016, RAL 7004, размер 1000х2100 мм, открывание внутрь помещения, правое открывание, противопожарная дверь EI60, глухая, однопольное полотно, с порогом, в дымогазонепроницаемом исполнении, с порошковой окраской в заводских условиях. Оснащен доводчиком, механическим замком+мастер ключ и магнитным замком и нажимной ручкой DOORLOCK V S38KP-KNOB/F PZ72 на накладке (или аналог), черная</t>
  </si>
  <si>
    <t>Монтаж стального дверного блока Д-4 по ГОСТ Р 57327-2016, RAL 7004, размер 1000х2100 мм, внутренний, глухой, однопольный, с порогом, левого открывания, с открыванием полотна внутрь. Класс прочности М3, обычного исполнения, противопожарный с пределом огнестойкости EIS 60, с порошковой окраской в заводских условиях. Ширина открывания дверного полотна в свету не менее 850 мм. Оснащен механическим замком+мастер ключ, магнитным замком и нажимной ручкой DOORLOCK V S38KP-KNOB/F PZ72 на накладке (или аналог), черная</t>
  </si>
  <si>
    <t>Монтаж стального дверного блока Д-4 по ГОСТ Р 57327-2016, RAL 7004, размер 1000х2100 мм, внутренний, глухой, однопольный, с порогом, правого открывания, с открыванием полотна внутрь. Класс прочности М3, обычного исполнения, противопожарный с пределом огнестойкости EIS 60, с порошковой окраской в заводских условиях. Ширина открывания дверного полотна в свету не менее 850 мм. Оснащен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</si>
  <si>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Д-6 по ГОСТ Р 57327-2016, RAL 7004, размер 1000х2100 мм, внутренний, противопожарная дверь с пределом огнестойкости EIS 60, глухая, однопольное полотно, с порогом, левого открывания, в дымогазонепроницаемом исполнении, с порошковой окраской в заводских условиях. Оснащен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</si>
  <si>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Д-7 по ГОСТ Р 57327-2016, RAL 7004, размер 1100х2000 мм, внутренний, противопожарная дверь с пределом огнестойкости EIS 60, с остеклением, однопольное полотно, с порогом, левого открывания, в дымогазонепроницаемом исполнении, с порошковой окраской в заводских условиях. Оснащен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</si>
  <si>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Д-7 по ГОСТ Р 57327-2016, RAL 7004, размер 1100х2000 мм, внутренний, противопожарная дверь с пределом огнестойкости EIS 60, с остеклением, однопольное полотно, с порогом, правого открывания, в дымогазонепроницаемом исполнении, с порошковой окраской в заводских условиях. Оснащен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</si>
  <si>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Д-8 по ГОСТ Р 57327-2016, RAL 7004, размер 1200х2000 мм, внутренний, противопожарная дверь с пределом огнестойкости EIS 60, глухая, однопольное полотно, с порогом, левого открывания, в дымогазонепроницаемом исполнении, с порошковой окраской в заводских условиях. Оснащен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</si>
  <si>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Д-8 по ГОСТ Р 57327-2016, RAL 7004, размер 1200х2000 мм, внутренний, противопожарная дверь с пределом огнестойкости EIS 60, глухая, однопольное полотно, с порогом, правого открывания, в дымогазонепроницаемом исполнении, с порошковой окраской в заводских условиях. Оснащен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</si>
  <si>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Д-10 по ГОСТ Р 57327-2016, RAL 7004, размер 1200х2100 мм, внутренний, противопожарная дверь с пределом огнестойкости EIS 60, глухая, однопольное полотно, с порогом, левого открывания, в дымогазонепроницаемом исполнении, с порошковой окраской в заводских условиях. Оснащен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</si>
  <si>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Д-10 по ГОСТ Р 57327-2016, RAL 7004, размер 1200х2100 мм, внутренний, противопожарная дверь с пределом огнестойкости EIS 60, глухая, однопольное полотно, с порогом, правого открывания, в дымогазонепроницаемом исполнении, с порошковой окраской в заводских условиях. Оснащен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</si>
  <si>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Д-12 по ГОСТ Р 57327-2016, RAL 7004, размер 1200х2100 мм, внутренний, противопожарная дверь с пределом огнестойкости EIS 60, глухая, однопольное полотно, левого открывания, с опускающимся порогом, в дымогазонепроницаемом исполнении, с порошковой окраской в заводских условиях. Оснащен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</si>
  <si>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Д-12 по ГОСТ Р 57327-2016, RAL 7004, размер 1200х2100 мм, внутренний, противопожарная дверь с пределом огнестойкости EIS 60, глухая, однопольное полотно, правого открывания, с опускающимся порогом, в дымогазонепроницаемом исполнении, с порошковой окраской в заводских условиях. Оснащен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</si>
  <si>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Д-13 по ГОСТ Р 57327-2016, RAL 7004, размер 1300х2100 мм, внутренний, противопожарная дверь с пределом огнестойкости EIS 60, глухая, однопольное полотно, левого открывания, с порогом, в дымогазонепроницаемом исполнении, с порошковой окраской в заводских условиях. Оснащен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</si>
  <si>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Д-14 по ГОСТ Р 57327-2016, RAL 7004, размер 1500х2100 мм, внутренний, противопожарная дверь с пределом огнестойкости EIS 60, глухая, двупольное полотно, правого открывания, с порогом, в дымогазонепроницаемом исполнении, с порошковой окраской в заводских условиях. Оснащена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</si>
  <si>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Д-15 по ГОСТ Р 57327-2016, RAL 7004, размер 1800х2200 мм, внутренний, противопожарная дверь с пределом огнестойкости EIS 60, глухая, двупольное полотно, с порогом, в дымогазонепроницаемом исполнении, с порошковой окраской в заводских условиях. Оснащен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</si>
  <si>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Д-16 по ГОСТ Р 57327-2016, RAL 7004, размер 2000х2200 мм, внутренний, противопожарная дверь с пределом огнестойкости EI 60, глухая, двупольное полотно, с порогом, с порошковой окраской в заводских условиях. Оснащена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</si>
  <si>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Д-18 по ГОСТ Р 57327-2016, RAL 7004, размер 2000х2000 мм, внутренний, противопожарная дверь с пределом огнестойкости EIS 60, глухая, двупольное полотно, с порогом, в дымогазонепроницаемом исполнении, с порошковой окраской в заводских условиях. Оснащена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</si>
  <si>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Д-20 по ГОСТ Р 57327-2016, RAL 7004, размер 1500х2000 мм, внутренний, противопожарная дверь с пределом огнестойкости EIS 60, глухая, двупольное полотно, левого открывания, с порогом, в дымогазонепроницаемом исполнении, с порошковой окраской в заводских условиях. Оснащена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</si>
  <si>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Д-22 по ГОСТ Р 57327-2016, RAL 7004, размер 1300х2000 мм, внутренний, противопожарная дверь с пределом огнестойкости EIS60, глухая, однопольное полотно, правого открывания, с порогом, в дымогазонепроницаемом исполнении, с порошковой окраской в заводских условиях. Оснащен доводчиком, механическим замком+мастер ключ, магнитным замком и нажимной ручкой DOORLOCK V S38KP-KNOB/F PZ72 на накладке (или аналог), черная</t>
  </si>
  <si>
    <t>Монтаж стального дверного блока Д-2 по ГОСТ 31173-2016, RAL 7004, размер 950х2100 мм, внутренний глухой, однопольный, с порогом, правого открывания, класс прочности М3, порошковой окраской в заводских условиях, оснащена механическим замком и нажимной ручкой</t>
  </si>
  <si>
    <t>Монтаж стального дверного блока Д-2 по ГОСТ 31173-2016, RAL 7004, размер 950х2100 мм, внутренний глухой, однопольный, с порогом, левого открывания, класс прочности М3, порошковой окраской в заводских условиях, оснащена механическим замком и нажимной ручкой</t>
  </si>
  <si>
    <t>Монтаж металлического дверного блока Д-5 по ГОСТ Р 57327-2016, RAL 7004, размер 1100х2100 мм, внутренний, противопожарная дверь с пределом огнестойкости EISW 60, остекленная, однопольное полотно, левого открывания, с порогом, в дымогазонепроницаемом исполнении, с порошковой окраской в заводских условиях. Оснащен доводчиком и магнитным замком, со стороны паркинга, ручка с системой "антипаника"  DOORLOCK PD900FR (или аналог)</t>
  </si>
  <si>
    <t>Монтаж металлического дверного блока Д-5.1 по ГОСТ Р 57327-2016, RAL 7004, размер 1100х2100 мм, внутренний, противопожарная дверь с пределом огнестойкости EISW 60, остекленная, однопольное полотно, левого открывания, с порогом, в дымогазонепроницаемом исполнении, с порошковой окраской в заводских условиях. Оснащен доводчиком и магнитным замком, со стороны паркинга, ручка с системой "антипаника"  DOORLOCK PD900FR (или аналог)</t>
  </si>
  <si>
    <t>Монтаж металлического дверного блока Д-5.1 по ГОСТ Р 57327-2016, RAL 7004, размер 1100х2100 мм, внутренний, противопожарная дверь с пределом огнестойкости EISW 60, остекленная, однопольное полотно, правого открывания, с порогом, в дымогазонепроницаемом исполнении, с порошковой окраской в заводских условиях. Оснащен доводчиком и магнитным замком, со стороны паркинга, ручка с системой "антипаника"  DOORLOCK PD900FR (или аналог)</t>
  </si>
  <si>
    <t>Монтаж металлического дверного блока Д-9 по ГОСТ Р 57327-2016, RAL 7004, размер 1200х2100 мм, внутренний, противопожарная дверь с пределом огнестойкости EI 60, глухая, однопольное полотно, левого открывания, с порогом, с порошковой окраской в заводских условиях. Оснащен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</si>
  <si>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Д-9 по ГОСТ Р 57327-2016, RAL 7004, размер 1200х2100 мм, внутренний, противопожарная дверь с пределом огнестойкости EI 60, глухая, однопольное полотно, правого открывания, с порогом, с порошковой окраской в заводских условиях. Оснащен доводчиком, механическим замком+мастер ключ, магнитным замком и нажимной ручкой DOORLOCK V S38KP-KNOB/F PZ72 на накладке (или аналог), черная</t>
  </si>
  <si>
    <t>Монтаж металлического дверного блока Д-11 по ГОСТ Р 57327-2016, RAL 7004, размер 1200х2100 мм, внутренний, противопожарная дверь с пределом огнестойкости EISW 60, глухая, однопольное полотно, левого открывания, с порогом, в дымогазонепроницаемом исполнении, с порошковой окраской в заводских условиях. Оснащен доводчиком, магнитным замком и нажимной ручкой DOORLOCK V S38KP-KNOB/F PZ72 на накладке (или аналог), черная</t>
  </si>
  <si>
    <t>Монтаж металлического дверного блока Д-11 по ГОСТ Р 57327-2016, RAL 7004, размер 1200х2100 мм, внутренний, противопожарная дверь с пределом огнестойкости EISW 60, глухая, однопольное полотно, правого открывания, с порогом, в дымогазонепроницаемом исполнении, с порошковой окраской в заводских условиях. Оснащен доводчиком, магнитным замком и нажимной ручкой DOORLOCK V S38KP-KNOB/F PZ72 на накладке (или аналог), черная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</si>
</sst>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3"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name val="Times New Roman"/>
      <family val="1"/>
      <charset val="204"/>
    </font>
    <font>
      <sz val="11"/>
      <color indexed="8"/>
      <name val="Times New Roman"/>
      <family val="1"/>
      <charset val="204"/>
    </font>
    <font>
      <sz val="11"/>
      <name val="Times New Roman"/>
      <family val="1"/>
      <charset val="204"/>
    </font>
    <font>
      <b/>
      <sz val="11"/>
      <color theme="1"/>
      <name val="Times New Roman"/>
      <family val="1"/>
      <charset val="204"/>
    </font>
    <font>
      <b/>
      <sz val="11"/>
      <name val="Times New Roman"/>
      <family val="1"/>
      <charset val="204"/>
    </font>
    <font>
      <sz val="10"/>
      <name val="Arial"/>
      <family val="2"/>
      <charset val="204"/>
    </font>
    <font>
      <sz val="10"/>
      <name val="Arial Cyr"/>
      <charset val="204"/>
    </font>
    <font>
      <b/>
      <sz val="18"/>
      <name val="Times New Roman"/>
      <family val="1"/>
      <charset val="204"/>
    </font>
    <font>
      <b/>
      <sz val="12"/>
      <name val="Times New Roman"/>
      <family val="1"/>
      <charset val="204"/>
    </font>
    <font>
      <sz val="12"/>
      <color theme="1"/>
      <name val="Times New Roman"/>
      <family val="2"/>
      <charset val="204"/>
    </font>
    <font>
      <sz val="12"/>
      <name val="Times New Roman"/>
      <family val="2"/>
      <charset val="204"/>
    </font>
    <font>
      <b/>
      <sz val="12"/>
      <name val="Times New Roman"/>
      <family val="2"/>
      <charset val="204"/>
    </font>
    <font>
      <b/>
      <sz val="10"/>
      <name val="Arial"/>
      <family val="2"/>
      <charset val="204"/>
    </font>
    <font>
      <sz val="10"/>
      <name val="Helv"/>
    </font>
    <font>
      <b/>
      <sz val="10"/>
      <name val="Helv"/>
    </font>
    <font>
      <b/>
      <sz val="10"/>
      <name val="Arial Cyr"/>
      <charset val="204"/>
    </font>
    <font>
      <b/>
      <sz val="11"/>
      <name val="Arial"/>
      <family val="2"/>
      <charset val="204"/>
    </font>
    <font>
      <sz val="11"/>
      <name val="Arial"/>
      <family val="2"/>
      <charset val="204"/>
    </font>
    <font>
      <sz val="12"/>
      <color theme="1"/>
      <name val="Times New Roman"/>
      <family val="1"/>
      <charset val="204"/>
    </font>
    <font>
      <sz val="8"/>
      <name val="Times New Roman"/>
      <family val="1"/>
      <charset val="204"/>
    </font>
    <font>
      <b/>
      <sz val="10"/>
      <name val="Times New Roman"/>
      <family val="1"/>
      <charset val="204"/>
    </font>
    <font>
      <sz val="10"/>
      <name val="Times New Roman"/>
      <family val="1"/>
      <charset val="204"/>
    </font>
    <font>
      <sz val="12"/>
      <color indexed="8"/>
      <name val="Times New Roman"/>
      <family val="1"/>
      <charset val="204"/>
    </font>
    <font>
      <b/>
      <sz val="12"/>
      <color indexed="8"/>
      <name val="Times New Roman"/>
      <family val="1"/>
      <charset val="204"/>
    </font>
    <font>
      <b/>
      <sz val="12"/>
      <color rgb="FFFF0000"/>
      <name val="Times New Roman"/>
      <family val="1"/>
      <charset val="204"/>
    </font>
    <font>
      <sz val="12"/>
      <color rgb="FFFF0000"/>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FF"/>
        <bgColor auto="1"/>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indexed="64"/>
      </top>
      <bottom/>
      <diagonal/>
    </border>
  </borders>
  <cellStyleXfs count="12">
    <xf numFmtId="0" fontId="0" fillId="0" borderId="0"/>
    <xf numFmtId="0" fontId="12" fillId="0" borderId="0"/>
    <xf numFmtId="0" fontId="13" fillId="0" borderId="0"/>
    <xf numFmtId="0" fontId="5" fillId="0" borderId="0"/>
    <xf numFmtId="0" fontId="4" fillId="0" borderId="0"/>
    <xf numFmtId="43" fontId="16" fillId="0" borderId="0" applyFont="0" applyFill="0" applyBorder="0" applyAlignment="0" applyProtection="0"/>
    <xf numFmtId="0" fontId="3" fillId="0" borderId="0"/>
    <xf numFmtId="0" fontId="2" fillId="0" borderId="0"/>
    <xf numFmtId="0" fontId="2" fillId="0" borderId="0"/>
    <xf numFmtId="43" fontId="16" fillId="0" borderId="0" applyFont="0" applyFill="0" applyBorder="0" applyAlignment="0" applyProtection="0"/>
    <xf numFmtId="0" fontId="2" fillId="0" borderId="0"/>
    <xf numFmtId="0" fontId="1" fillId="0" borderId="0"/>
  </cellStyleXfs>
  <cellXfs count="146">
    <xf numFmtId="0" fontId="0" fillId="0" borderId="0" xfId="0"/>
    <xf numFmtId="49" fontId="0" fillId="2" borderId="0" xfId="0" applyNumberFormat="1" applyFill="1" applyAlignment="1">
      <alignment wrapText="1"/>
    </xf>
    <xf numFmtId="49" fontId="6" fillId="2" borderId="0" xfId="0" applyNumberFormat="1" applyFont="1" applyFill="1" applyAlignment="1">
      <alignment wrapText="1"/>
    </xf>
    <xf numFmtId="49" fontId="0" fillId="2" borderId="0" xfId="0" applyNumberFormat="1" applyFill="1" applyAlignment="1">
      <alignment horizontal="center" vertical="center" wrapText="1"/>
    </xf>
    <xf numFmtId="49" fontId="0" fillId="3" borderId="0" xfId="0" applyNumberFormat="1" applyFill="1" applyAlignment="1">
      <alignment horizontal="center" vertical="center" wrapText="1"/>
    </xf>
    <xf numFmtId="49" fontId="0" fillId="0" borderId="0" xfId="0" applyNumberFormat="1" applyAlignment="1">
      <alignment wrapText="1"/>
    </xf>
    <xf numFmtId="4" fontId="10" fillId="0" borderId="8" xfId="0" applyNumberFormat="1" applyFont="1" applyBorder="1" applyAlignment="1" applyProtection="1">
      <alignment horizontal="center" vertical="center" wrapText="1"/>
      <protection locked="0"/>
    </xf>
    <xf numFmtId="4" fontId="10" fillId="0" borderId="1" xfId="0" applyNumberFormat="1" applyFont="1" applyBorder="1" applyAlignment="1" applyProtection="1">
      <alignment horizontal="center" vertical="center" wrapText="1"/>
      <protection locked="0"/>
    </xf>
    <xf numFmtId="4" fontId="10" fillId="0" borderId="2" xfId="0" applyNumberFormat="1" applyFont="1" applyBorder="1" applyAlignment="1" applyProtection="1">
      <alignment horizontal="center" vertical="center" wrapText="1"/>
      <protection locked="0"/>
    </xf>
    <xf numFmtId="4" fontId="10" fillId="0" borderId="1" xfId="0" applyNumberFormat="1" applyFont="1" applyBorder="1" applyAlignment="1">
      <alignment horizontal="center" vertical="center" wrapText="1"/>
    </xf>
    <xf numFmtId="4" fontId="10" fillId="0" borderId="2" xfId="0" applyNumberFormat="1" applyFont="1" applyBorder="1" applyAlignment="1">
      <alignment horizontal="center" vertical="center" wrapText="1"/>
    </xf>
    <xf numFmtId="49" fontId="0" fillId="3" borderId="0" xfId="0" applyNumberFormat="1" applyFill="1" applyBorder="1" applyAlignment="1">
      <alignment horizontal="center" vertical="center" wrapText="1"/>
    </xf>
    <xf numFmtId="49" fontId="0" fillId="2" borderId="0" xfId="0" applyNumberFormat="1" applyFill="1" applyBorder="1" applyAlignment="1">
      <alignment wrapText="1"/>
    </xf>
    <xf numFmtId="49" fontId="0" fillId="2" borderId="0" xfId="0" applyNumberFormat="1" applyFill="1" applyBorder="1" applyAlignment="1">
      <alignment horizontal="center" vertical="center" wrapText="1"/>
    </xf>
    <xf numFmtId="49" fontId="17" fillId="2" borderId="0" xfId="0" applyNumberFormat="1" applyFont="1" applyFill="1" applyAlignment="1">
      <alignment vertical="center" wrapText="1"/>
    </xf>
    <xf numFmtId="49" fontId="7" fillId="2" borderId="0" xfId="0" applyNumberFormat="1" applyFont="1" applyFill="1" applyAlignment="1">
      <alignment wrapText="1"/>
    </xf>
    <xf numFmtId="2" fontId="19" fillId="0" borderId="0" xfId="6" applyNumberFormat="1" applyFont="1" applyAlignment="1">
      <alignment wrapText="1"/>
    </xf>
    <xf numFmtId="0" fontId="12" fillId="0" borderId="0" xfId="6" applyFont="1" applyAlignment="1">
      <alignment wrapText="1"/>
    </xf>
    <xf numFmtId="49" fontId="12" fillId="0" borderId="0" xfId="6" applyNumberFormat="1" applyFont="1"/>
    <xf numFmtId="0" fontId="20" fillId="0" borderId="0" xfId="6" applyFont="1" applyAlignment="1">
      <alignment horizontal="center"/>
    </xf>
    <xf numFmtId="49" fontId="15" fillId="2" borderId="0" xfId="0" applyNumberFormat="1" applyFont="1" applyFill="1" applyAlignment="1">
      <alignment horizontal="left" wrapText="1"/>
    </xf>
    <xf numFmtId="49" fontId="17" fillId="2" borderId="0" xfId="0" applyNumberFormat="1" applyFont="1" applyFill="1" applyAlignment="1">
      <alignment horizontal="left" wrapText="1"/>
    </xf>
    <xf numFmtId="4" fontId="24" fillId="2" borderId="0" xfId="0" applyNumberFormat="1" applyFont="1" applyFill="1" applyBorder="1" applyAlignment="1">
      <alignment horizontal="center"/>
    </xf>
    <xf numFmtId="49" fontId="0" fillId="2" borderId="0" xfId="0" applyNumberFormat="1" applyFill="1" applyAlignment="1">
      <alignment wrapText="1"/>
    </xf>
    <xf numFmtId="0" fontId="9" fillId="0" borderId="0" xfId="0" applyNumberFormat="1" applyFont="1" applyFill="1" applyBorder="1" applyAlignment="1" applyProtection="1">
      <alignment horizontal="left" vertical="center" wrapText="1" shrinkToFit="1"/>
    </xf>
    <xf numFmtId="2" fontId="19" fillId="0" borderId="0" xfId="10" applyNumberFormat="1" applyFont="1" applyAlignment="1">
      <alignment wrapText="1"/>
    </xf>
    <xf numFmtId="0" fontId="12" fillId="0" borderId="0" xfId="10" applyFont="1" applyAlignment="1">
      <alignment wrapText="1"/>
    </xf>
    <xf numFmtId="49" fontId="12" fillId="0" borderId="0" xfId="10" applyNumberFormat="1" applyFont="1"/>
    <xf numFmtId="0" fontId="20" fillId="0" borderId="0" xfId="10" applyFont="1" applyAlignment="1">
      <alignment horizontal="center"/>
    </xf>
    <xf numFmtId="2" fontId="19" fillId="0" borderId="0" xfId="10" applyNumberFormat="1" applyFont="1"/>
    <xf numFmtId="0" fontId="12" fillId="0" borderId="0" xfId="10" applyFont="1"/>
    <xf numFmtId="2" fontId="21" fillId="0" borderId="0" xfId="10" applyNumberFormat="1" applyFont="1"/>
    <xf numFmtId="0" fontId="20" fillId="0" borderId="0" xfId="10" applyFont="1"/>
    <xf numFmtId="0" fontId="22" fillId="0" borderId="0" xfId="10" applyFont="1"/>
    <xf numFmtId="49" fontId="0" fillId="2" borderId="0" xfId="0" applyNumberFormat="1" applyFill="1" applyAlignment="1">
      <alignment wrapText="1"/>
    </xf>
    <xf numFmtId="49" fontId="6" fillId="2" borderId="0" xfId="0" applyNumberFormat="1" applyFont="1" applyFill="1" applyAlignment="1">
      <alignment wrapText="1"/>
    </xf>
    <xf numFmtId="49" fontId="6" fillId="5" borderId="0" xfId="0" applyNumberFormat="1" applyFont="1" applyFill="1" applyAlignment="1">
      <alignment wrapText="1"/>
    </xf>
    <xf numFmtId="49" fontId="6" fillId="0" borderId="0" xfId="0" applyNumberFormat="1" applyFont="1" applyFill="1" applyAlignment="1">
      <alignment wrapText="1"/>
    </xf>
    <xf numFmtId="49" fontId="7" fillId="0" borderId="0" xfId="0" applyNumberFormat="1" applyFont="1" applyAlignment="1">
      <alignment horizontal="center" wrapText="1"/>
    </xf>
    <xf numFmtId="4" fontId="7" fillId="0" borderId="0" xfId="0" applyNumberFormat="1" applyFont="1" applyAlignment="1">
      <alignment horizontal="center" wrapText="1"/>
    </xf>
    <xf numFmtId="4" fontId="0" fillId="2" borderId="0" xfId="0" applyNumberFormat="1" applyFill="1" applyAlignment="1">
      <alignment wrapText="1"/>
    </xf>
    <xf numFmtId="4" fontId="26" fillId="0" borderId="0" xfId="0" applyNumberFormat="1" applyFont="1" applyAlignment="1">
      <alignment horizontal="left" wrapText="1"/>
    </xf>
    <xf numFmtId="49" fontId="0" fillId="0" borderId="0" xfId="0" applyNumberFormat="1" applyFont="1" applyAlignment="1">
      <alignment wrapText="1"/>
    </xf>
    <xf numFmtId="4" fontId="0" fillId="0" borderId="0" xfId="0" applyNumberFormat="1" applyFont="1" applyAlignment="1">
      <alignment horizontal="center" vertical="center" wrapText="1"/>
    </xf>
    <xf numFmtId="4" fontId="0" fillId="0" borderId="0" xfId="0" applyNumberFormat="1" applyAlignment="1">
      <alignment wrapText="1"/>
    </xf>
    <xf numFmtId="4" fontId="0" fillId="0" borderId="0" xfId="0" applyNumberFormat="1" applyAlignment="1">
      <alignment horizontal="center" vertical="center" wrapText="1"/>
    </xf>
    <xf numFmtId="4" fontId="0" fillId="0" borderId="0" xfId="0" applyNumberFormat="1" applyAlignment="1">
      <alignment horizontal="center" wrapText="1"/>
    </xf>
    <xf numFmtId="4" fontId="9" fillId="0" borderId="0" xfId="0" applyNumberFormat="1" applyFont="1" applyFill="1" applyBorder="1" applyAlignment="1" applyProtection="1">
      <alignment horizontal="left" vertical="center" wrapText="1" shrinkToFit="1"/>
    </xf>
    <xf numFmtId="4" fontId="9" fillId="0" borderId="0" xfId="0" applyNumberFormat="1" applyFont="1" applyFill="1" applyBorder="1" applyAlignment="1" applyProtection="1">
      <alignment horizontal="center" vertical="center" wrapText="1" shrinkToFit="1"/>
    </xf>
    <xf numFmtId="4" fontId="0" fillId="2" borderId="0" xfId="0" applyNumberFormat="1" applyFill="1" applyBorder="1" applyAlignment="1">
      <alignment horizontal="center" vertical="center" wrapText="1"/>
    </xf>
    <xf numFmtId="4" fontId="0" fillId="2" borderId="0" xfId="0" applyNumberFormat="1" applyFill="1" applyAlignment="1">
      <alignment horizontal="center" vertical="center" wrapText="1"/>
    </xf>
    <xf numFmtId="4" fontId="12" fillId="2" borderId="0" xfId="0" applyNumberFormat="1" applyFont="1" applyFill="1" applyBorder="1" applyAlignment="1"/>
    <xf numFmtId="3" fontId="23" fillId="2" borderId="0" xfId="0" applyNumberFormat="1" applyFont="1" applyFill="1" applyBorder="1" applyAlignment="1"/>
    <xf numFmtId="49" fontId="27" fillId="0" borderId="0" xfId="6" applyNumberFormat="1" applyFont="1" applyAlignment="1"/>
    <xf numFmtId="0" fontId="28" fillId="0" borderId="0" xfId="0" applyFont="1"/>
    <xf numFmtId="0" fontId="28" fillId="0" borderId="0" xfId="0" applyFont="1" applyAlignment="1">
      <alignment horizontal="left"/>
    </xf>
    <xf numFmtId="4" fontId="12" fillId="2" borderId="14" xfId="0" applyNumberFormat="1" applyFont="1" applyFill="1" applyBorder="1" applyAlignment="1">
      <alignment horizontal="left" vertical="center"/>
    </xf>
    <xf numFmtId="3" fontId="23" fillId="2" borderId="14" xfId="0" applyNumberFormat="1" applyFont="1" applyFill="1" applyBorder="1" applyAlignment="1">
      <alignment horizontal="left" vertical="center"/>
    </xf>
    <xf numFmtId="4" fontId="24" fillId="2" borderId="14" xfId="0" applyNumberFormat="1" applyFont="1" applyFill="1" applyBorder="1" applyAlignment="1">
      <alignment horizontal="left" vertical="center"/>
    </xf>
    <xf numFmtId="4" fontId="24" fillId="2" borderId="0" xfId="0" applyNumberFormat="1" applyFont="1" applyFill="1" applyBorder="1" applyAlignment="1">
      <alignment horizontal="left" vertical="center"/>
    </xf>
    <xf numFmtId="2" fontId="19" fillId="0" borderId="0" xfId="6" applyNumberFormat="1" applyFont="1" applyAlignment="1">
      <alignment horizontal="left" vertical="center" wrapText="1"/>
    </xf>
    <xf numFmtId="49" fontId="0" fillId="2" borderId="0" xfId="0" applyNumberFormat="1" applyFill="1" applyAlignment="1">
      <alignment horizontal="left" vertical="center" wrapText="1"/>
    </xf>
    <xf numFmtId="49" fontId="27" fillId="0" borderId="0" xfId="6" applyNumberFormat="1" applyFont="1" applyBorder="1" applyAlignment="1"/>
    <xf numFmtId="4" fontId="28" fillId="4" borderId="0" xfId="6" applyNumberFormat="1" applyFont="1" applyFill="1" applyBorder="1" applyAlignment="1">
      <alignment vertical="center" wrapText="1"/>
    </xf>
    <xf numFmtId="4" fontId="28" fillId="0" borderId="0" xfId="6" applyNumberFormat="1" applyFont="1" applyBorder="1" applyAlignment="1">
      <alignment vertical="center" wrapText="1"/>
    </xf>
    <xf numFmtId="49" fontId="28" fillId="4" borderId="0" xfId="6" applyNumberFormat="1" applyFont="1" applyFill="1" applyBorder="1" applyAlignment="1">
      <alignment vertical="center" wrapText="1"/>
    </xf>
    <xf numFmtId="4" fontId="17" fillId="0" borderId="0" xfId="0" applyNumberFormat="1" applyFont="1" applyAlignment="1">
      <alignment wrapText="1"/>
    </xf>
    <xf numFmtId="49" fontId="17" fillId="2" borderId="0" xfId="0" applyNumberFormat="1" applyFont="1" applyFill="1" applyBorder="1" applyAlignment="1">
      <alignment wrapText="1"/>
    </xf>
    <xf numFmtId="49" fontId="17" fillId="2" borderId="0" xfId="0" applyNumberFormat="1" applyFont="1" applyFill="1" applyAlignment="1">
      <alignment wrapText="1"/>
    </xf>
    <xf numFmtId="49" fontId="25" fillId="0" borderId="1" xfId="0" applyNumberFormat="1" applyFont="1" applyFill="1" applyBorder="1" applyAlignment="1">
      <alignment wrapText="1"/>
    </xf>
    <xf numFmtId="49" fontId="25" fillId="0" borderId="1" xfId="0" applyNumberFormat="1" applyFont="1" applyFill="1" applyBorder="1" applyAlignment="1">
      <alignment horizontal="left" vertical="center" wrapText="1"/>
    </xf>
    <xf numFmtId="0" fontId="7" fillId="0" borderId="1" xfId="0" applyFont="1" applyBorder="1" applyAlignment="1">
      <alignment horizontal="center" vertical="center" wrapText="1"/>
    </xf>
    <xf numFmtId="4" fontId="7" fillId="0" borderId="2" xfId="5" applyNumberFormat="1" applyFont="1" applyBorder="1" applyAlignment="1">
      <alignment horizontal="center" vertical="center" wrapText="1"/>
    </xf>
    <xf numFmtId="49" fontId="29" fillId="0" borderId="1" xfId="0" applyNumberFormat="1"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43" fontId="25" fillId="4" borderId="1" xfId="5" applyFont="1" applyFill="1" applyBorder="1" applyAlignment="1">
      <alignment horizontal="center" vertical="center" wrapText="1"/>
    </xf>
    <xf numFmtId="43" fontId="7" fillId="3" borderId="1" xfId="5" applyFont="1" applyFill="1" applyBorder="1" applyAlignment="1">
      <alignment horizontal="center" vertical="center" wrapText="1"/>
    </xf>
    <xf numFmtId="43" fontId="6" fillId="0" borderId="1" xfId="5"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49" fontId="25" fillId="5" borderId="1" xfId="0" applyNumberFormat="1" applyFont="1" applyFill="1" applyBorder="1" applyAlignment="1">
      <alignment horizontal="center" vertical="center" wrapText="1"/>
    </xf>
    <xf numFmtId="4" fontId="25" fillId="5" borderId="2" xfId="0" applyNumberFormat="1" applyFont="1" applyFill="1" applyBorder="1" applyAlignment="1">
      <alignment horizontal="center" vertical="center" wrapText="1"/>
    </xf>
    <xf numFmtId="43" fontId="6" fillId="5" borderId="1" xfId="5" applyFont="1" applyFill="1" applyBorder="1" applyAlignment="1">
      <alignment horizontal="center" vertical="center" wrapText="1"/>
    </xf>
    <xf numFmtId="4" fontId="7" fillId="0" borderId="2" xfId="5" applyNumberFormat="1" applyFont="1" applyFill="1" applyBorder="1" applyAlignment="1">
      <alignment horizontal="center" vertical="center" wrapText="1"/>
    </xf>
    <xf numFmtId="49" fontId="25" fillId="7" borderId="1" xfId="0" applyNumberFormat="1" applyFont="1" applyFill="1" applyBorder="1" applyAlignment="1">
      <alignment wrapText="1"/>
    </xf>
    <xf numFmtId="43" fontId="25" fillId="5" borderId="1" xfId="5" applyFont="1" applyFill="1" applyBorder="1" applyAlignment="1">
      <alignment horizontal="center" vertical="center" wrapText="1"/>
    </xf>
    <xf numFmtId="49" fontId="25" fillId="7" borderId="1" xfId="0" applyNumberFormat="1" applyFont="1" applyFill="1" applyBorder="1" applyAlignment="1">
      <alignment vertical="center" wrapText="1"/>
    </xf>
    <xf numFmtId="49" fontId="7" fillId="0" borderId="1" xfId="0" applyNumberFormat="1" applyFont="1" applyFill="1" applyBorder="1" applyAlignment="1">
      <alignment wrapText="1"/>
    </xf>
    <xf numFmtId="4" fontId="7" fillId="3" borderId="2" xfId="5"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right" vertical="center" wrapText="1"/>
    </xf>
    <xf numFmtId="49" fontId="15" fillId="0" borderId="1" xfId="0" applyNumberFormat="1" applyFont="1" applyFill="1" applyBorder="1" applyAlignment="1">
      <alignment vertical="center" wrapText="1"/>
    </xf>
    <xf numFmtId="43" fontId="15" fillId="0" borderId="1" xfId="5" applyFont="1" applyFill="1" applyBorder="1" applyAlignment="1">
      <alignment horizontal="center" vertical="center" wrapText="1"/>
    </xf>
    <xf numFmtId="49" fontId="15"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15" fillId="5" borderId="1" xfId="0" applyNumberFormat="1" applyFont="1" applyFill="1" applyBorder="1" applyAlignment="1">
      <alignment horizontal="left" vertical="center" wrapText="1"/>
    </xf>
    <xf numFmtId="4" fontId="10" fillId="0" borderId="5"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4" fontId="10" fillId="0" borderId="7" xfId="0" applyNumberFormat="1" applyFont="1" applyBorder="1" applyAlignment="1">
      <alignment horizontal="center" vertical="center" wrapText="1"/>
    </xf>
    <xf numFmtId="4" fontId="28" fillId="0" borderId="1" xfId="6" applyNumberFormat="1" applyFont="1" applyBorder="1" applyAlignment="1">
      <alignment horizontal="center" vertical="center" wrapText="1"/>
    </xf>
    <xf numFmtId="4" fontId="28" fillId="4" borderId="1" xfId="6" applyNumberFormat="1" applyFont="1" applyFill="1" applyBorder="1" applyAlignment="1">
      <alignment horizontal="center" vertical="center" wrapText="1"/>
    </xf>
    <xf numFmtId="4" fontId="28" fillId="0" borderId="9" xfId="6" applyNumberFormat="1" applyFont="1" applyBorder="1" applyAlignment="1">
      <alignment horizontal="left" wrapText="1"/>
    </xf>
    <xf numFmtId="4" fontId="28" fillId="0" borderId="13" xfId="6" applyNumberFormat="1" applyFont="1" applyBorder="1" applyAlignment="1">
      <alignment horizontal="left" wrapText="1"/>
    </xf>
    <xf numFmtId="0" fontId="12" fillId="0" borderId="0" xfId="10" applyFont="1" applyAlignment="1">
      <alignment horizontal="left" wrapText="1"/>
    </xf>
    <xf numFmtId="49" fontId="8" fillId="3" borderId="22" xfId="0"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0" fontId="9" fillId="3" borderId="9" xfId="0" applyNumberFormat="1" applyFont="1" applyFill="1" applyBorder="1" applyAlignment="1" applyProtection="1">
      <alignment horizontal="left" vertical="center" wrapText="1" shrinkToFit="1"/>
    </xf>
    <xf numFmtId="0" fontId="9" fillId="3" borderId="10" xfId="0" applyNumberFormat="1" applyFont="1" applyFill="1" applyBorder="1" applyAlignment="1" applyProtection="1">
      <alignment horizontal="left" vertical="center" wrapText="1" shrinkToFit="1"/>
    </xf>
    <xf numFmtId="0" fontId="9" fillId="0" borderId="9" xfId="0" applyNumberFormat="1" applyFont="1" applyFill="1" applyBorder="1" applyAlignment="1" applyProtection="1">
      <alignment horizontal="left" vertical="center" wrapText="1" shrinkToFit="1"/>
    </xf>
    <xf numFmtId="0" fontId="9" fillId="0" borderId="10" xfId="0" applyNumberFormat="1" applyFont="1" applyFill="1" applyBorder="1" applyAlignment="1" applyProtection="1">
      <alignment horizontal="left" vertical="center" wrapText="1" shrinkToFit="1"/>
    </xf>
    <xf numFmtId="0" fontId="9" fillId="0" borderId="17" xfId="0" applyNumberFormat="1" applyFont="1" applyFill="1" applyBorder="1" applyAlignment="1" applyProtection="1">
      <alignment horizontal="left" vertical="center" wrapText="1" shrinkToFit="1"/>
    </xf>
    <xf numFmtId="0" fontId="9" fillId="0" borderId="14" xfId="0" applyNumberFormat="1" applyFont="1" applyFill="1" applyBorder="1" applyAlignment="1" applyProtection="1">
      <alignment horizontal="left" vertical="center" wrapText="1" shrinkToFit="1"/>
    </xf>
    <xf numFmtId="4" fontId="10" fillId="0" borderId="12" xfId="0" applyNumberFormat="1" applyFont="1" applyBorder="1" applyAlignment="1" applyProtection="1">
      <alignment horizontal="center" vertical="center" wrapText="1"/>
      <protection locked="0"/>
    </xf>
    <xf numFmtId="4" fontId="10" fillId="0" borderId="11" xfId="0" applyNumberFormat="1" applyFont="1" applyBorder="1" applyAlignment="1" applyProtection="1">
      <alignment horizontal="center" vertical="center" wrapText="1"/>
      <protection locked="0"/>
    </xf>
    <xf numFmtId="4" fontId="10" fillId="0" borderId="5" xfId="0" applyNumberFormat="1" applyFont="1" applyBorder="1" applyAlignment="1" applyProtection="1">
      <alignment horizontal="center" vertical="center" wrapText="1"/>
      <protection locked="0"/>
    </xf>
    <xf numFmtId="4" fontId="10" fillId="0" borderId="6" xfId="0" applyNumberFormat="1" applyFont="1" applyBorder="1" applyAlignment="1" applyProtection="1">
      <alignment horizontal="center" vertical="center" wrapText="1"/>
      <protection locked="0"/>
    </xf>
    <xf numFmtId="4" fontId="10" fillId="0" borderId="7" xfId="0" applyNumberFormat="1" applyFont="1" applyBorder="1" applyAlignment="1" applyProtection="1">
      <alignment horizontal="center" vertical="center" wrapText="1"/>
      <protection locked="0"/>
    </xf>
    <xf numFmtId="4" fontId="10" fillId="0" borderId="3" xfId="0" applyNumberFormat="1" applyFont="1" applyBorder="1" applyAlignment="1" applyProtection="1">
      <alignment horizontal="center" vertical="center" wrapText="1"/>
      <protection locked="0"/>
    </xf>
    <xf numFmtId="4" fontId="10" fillId="0" borderId="15" xfId="0" applyNumberFormat="1" applyFont="1" applyBorder="1" applyAlignment="1" applyProtection="1">
      <alignment horizontal="center" vertical="center" wrapText="1"/>
      <protection locked="0"/>
    </xf>
    <xf numFmtId="4" fontId="10" fillId="0" borderId="4" xfId="0" applyNumberFormat="1" applyFont="1" applyBorder="1" applyAlignment="1" applyProtection="1">
      <alignment horizontal="center" vertical="center" wrapText="1"/>
      <protection locked="0"/>
    </xf>
    <xf numFmtId="4" fontId="10" fillId="0" borderId="16" xfId="0" applyNumberFormat="1" applyFont="1" applyBorder="1" applyAlignment="1" applyProtection="1">
      <alignment horizontal="center" vertical="center" wrapText="1"/>
      <protection locked="0"/>
    </xf>
    <xf numFmtId="4" fontId="11" fillId="0" borderId="4" xfId="0" applyNumberFormat="1" applyFont="1" applyBorder="1" applyAlignment="1" applyProtection="1">
      <alignment horizontal="center" vertical="center" wrapText="1"/>
      <protection locked="0"/>
    </xf>
    <xf numFmtId="4" fontId="11" fillId="0" borderId="16" xfId="0" applyNumberFormat="1" applyFont="1" applyBorder="1" applyAlignment="1" applyProtection="1">
      <alignment horizontal="center" vertical="center" wrapText="1"/>
      <protection locked="0"/>
    </xf>
    <xf numFmtId="4" fontId="0" fillId="0" borderId="0" xfId="0" applyNumberFormat="1" applyAlignment="1">
      <alignment horizontal="left" wrapText="1"/>
    </xf>
    <xf numFmtId="4" fontId="14" fillId="0" borderId="0" xfId="0" applyNumberFormat="1" applyFont="1" applyAlignment="1">
      <alignment horizontal="center" vertical="center" wrapText="1"/>
    </xf>
    <xf numFmtId="4" fontId="7" fillId="4" borderId="1" xfId="0" applyNumberFormat="1" applyFont="1" applyFill="1" applyBorder="1" applyAlignment="1">
      <alignment horizontal="center" wrapText="1"/>
    </xf>
    <xf numFmtId="4" fontId="26" fillId="6" borderId="18" xfId="0" applyNumberFormat="1" applyFont="1" applyFill="1" applyBorder="1" applyAlignment="1">
      <alignment horizontal="left" vertical="center" wrapText="1"/>
    </xf>
    <xf numFmtId="4" fontId="26" fillId="6" borderId="19" xfId="0" applyNumberFormat="1" applyFont="1" applyFill="1" applyBorder="1" applyAlignment="1">
      <alignment horizontal="left" vertical="center" wrapText="1"/>
    </xf>
    <xf numFmtId="4" fontId="26" fillId="6" borderId="1" xfId="0" applyNumberFormat="1" applyFont="1" applyFill="1" applyBorder="1" applyAlignment="1">
      <alignment horizontal="left" vertical="center" wrapText="1"/>
    </xf>
    <xf numFmtId="4" fontId="26" fillId="6" borderId="9" xfId="0" applyNumberFormat="1" applyFont="1" applyFill="1" applyBorder="1" applyAlignment="1">
      <alignment horizontal="left" vertical="center" wrapText="1"/>
    </xf>
    <xf numFmtId="4" fontId="26" fillId="4" borderId="9" xfId="0" applyNumberFormat="1" applyFont="1" applyFill="1" applyBorder="1" applyAlignment="1">
      <alignment horizontal="center" vertical="center" wrapText="1"/>
    </xf>
    <xf numFmtId="4" fontId="26" fillId="4" borderId="10" xfId="0" applyNumberFormat="1" applyFont="1" applyFill="1" applyBorder="1" applyAlignment="1">
      <alignment horizontal="center" vertical="center" wrapText="1"/>
    </xf>
    <xf numFmtId="4" fontId="26" fillId="4" borderId="13" xfId="0" applyNumberFormat="1" applyFont="1" applyFill="1" applyBorder="1" applyAlignment="1">
      <alignment horizontal="center" vertical="center" wrapText="1"/>
    </xf>
    <xf numFmtId="4" fontId="26" fillId="6" borderId="20" xfId="0" applyNumberFormat="1" applyFont="1" applyFill="1" applyBorder="1" applyAlignment="1">
      <alignment horizontal="left" vertical="center" wrapText="1"/>
    </xf>
    <xf numFmtId="4" fontId="26" fillId="6" borderId="21" xfId="0" applyNumberFormat="1" applyFont="1" applyFill="1" applyBorder="1" applyAlignment="1">
      <alignment horizontal="left" vertical="center" wrapText="1"/>
    </xf>
    <xf numFmtId="49" fontId="17" fillId="2" borderId="0" xfId="0" applyNumberFormat="1" applyFont="1" applyFill="1" applyAlignment="1">
      <alignment horizontal="left" wrapText="1"/>
    </xf>
    <xf numFmtId="0" fontId="19" fillId="0" borderId="0" xfId="10" applyFont="1" applyAlignment="1">
      <alignment horizontal="left" vertical="center" wrapText="1"/>
    </xf>
    <xf numFmtId="49" fontId="15" fillId="2" borderId="0" xfId="0" applyNumberFormat="1" applyFont="1" applyFill="1" applyAlignment="1">
      <alignment horizontal="left" wrapText="1"/>
    </xf>
    <xf numFmtId="49" fontId="18" fillId="2" borderId="0" xfId="0" applyNumberFormat="1" applyFont="1" applyFill="1" applyAlignment="1">
      <alignment horizontal="left" wrapText="1"/>
    </xf>
    <xf numFmtId="4" fontId="28" fillId="0" borderId="9" xfId="11" applyNumberFormat="1" applyFont="1" applyBorder="1" applyAlignment="1">
      <alignment horizontal="left" vertical="center" wrapText="1"/>
    </xf>
    <xf numFmtId="4" fontId="28" fillId="0" borderId="13" xfId="11" applyNumberFormat="1" applyFont="1" applyBorder="1" applyAlignment="1">
      <alignment horizontal="left" vertical="center" wrapText="1"/>
    </xf>
    <xf numFmtId="4" fontId="28" fillId="4" borderId="1" xfId="11" applyNumberFormat="1" applyFont="1" applyFill="1" applyBorder="1" applyAlignment="1">
      <alignment horizontal="center" vertical="center" wrapText="1"/>
    </xf>
    <xf numFmtId="4" fontId="28" fillId="0" borderId="9" xfId="6" applyNumberFormat="1" applyFont="1" applyBorder="1" applyAlignment="1">
      <alignment horizontal="left" vertical="center" wrapText="1"/>
    </xf>
    <xf numFmtId="4" fontId="28" fillId="0" borderId="13" xfId="6" applyNumberFormat="1" applyFont="1" applyBorder="1" applyAlignment="1">
      <alignment horizontal="left" vertical="center" wrapText="1"/>
    </xf>
    <xf numFmtId="4" fontId="28" fillId="0" borderId="9" xfId="6" applyNumberFormat="1" applyFont="1" applyBorder="1" applyAlignment="1">
      <alignment horizontal="right" wrapText="1"/>
    </xf>
    <xf numFmtId="4" fontId="28" fillId="0" borderId="13" xfId="6" applyNumberFormat="1" applyFont="1" applyBorder="1" applyAlignment="1">
      <alignment horizontal="right" wrapText="1"/>
    </xf>
  </cellXfs>
  <cellStyles count="12">
    <cellStyle name="Обычный" xfId="0" builtinId="0"/>
    <cellStyle name="Обычный 2" xfId="1"/>
    <cellStyle name="Обычный 3" xfId="3"/>
    <cellStyle name="Обычный 3 2" xfId="6"/>
    <cellStyle name="Обычный 3 2 2" xfId="10"/>
    <cellStyle name="Обычный 3 2 2 2" xfId="11"/>
    <cellStyle name="Обычный 3 3" xfId="7"/>
    <cellStyle name="Обычный 4" xfId="4"/>
    <cellStyle name="Обычный 4 2" xfId="8"/>
    <cellStyle name="Обычный 5 2" xfId="2"/>
    <cellStyle name="Финансовый" xfId="5" builtinId="3"/>
    <cellStyle name="Финансовый 2" xfId="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98"/>
  <sheetViews>
    <sheetView tabSelected="1" view="pageBreakPreview" zoomScale="85" zoomScaleNormal="70" zoomScaleSheetLayoutView="85" workbookViewId="0">
      <selection activeCell="C49" sqref="C49"/>
    </sheetView>
  </sheetViews>
  <sheetFormatPr defaultColWidth="10.875" defaultRowHeight="15.75" x14ac:dyDescent="0.25"/>
  <cols>
    <col min="1" max="1" width="10.125" style="1" customWidth="1"/>
    <col min="2" max="2" width="7.875" style="4" customWidth="1"/>
    <col min="3" max="3" width="96.25" style="68" customWidth="1"/>
    <col min="4" max="4" width="9.875" style="1" customWidth="1"/>
    <col min="5" max="5" width="6.625" style="3" bestFit="1" customWidth="1"/>
    <col min="6" max="6" width="13.125" style="50" customWidth="1"/>
    <col min="7" max="7" width="12.125" style="1" customWidth="1"/>
    <col min="8" max="8" width="13" style="1" customWidth="1"/>
    <col min="9" max="9" width="13.625" style="1" customWidth="1"/>
    <col min="10" max="10" width="17.125" style="1" customWidth="1"/>
    <col min="11" max="11" width="16.5" style="1" customWidth="1"/>
    <col min="12" max="12" width="17.875" style="1" customWidth="1"/>
    <col min="13" max="14" width="10.875" style="1" customWidth="1"/>
    <col min="15" max="15" width="6.625" style="1" customWidth="1"/>
    <col min="16" max="16384" width="10.875" style="1"/>
  </cols>
  <sheetData>
    <row r="1" spans="1:12" s="34" customFormat="1" x14ac:dyDescent="0.25">
      <c r="A1" s="42"/>
      <c r="B1" s="43"/>
      <c r="C1" s="66"/>
      <c r="D1" s="45"/>
      <c r="E1" s="46"/>
      <c r="F1" s="45"/>
      <c r="G1" s="44"/>
      <c r="H1" s="44"/>
      <c r="I1" s="44"/>
      <c r="J1" s="44"/>
      <c r="K1" s="44"/>
    </row>
    <row r="2" spans="1:12" s="34" customFormat="1" x14ac:dyDescent="0.25">
      <c r="A2" s="42"/>
      <c r="B2" s="43"/>
      <c r="C2" s="66"/>
      <c r="D2" s="45"/>
      <c r="E2" s="46"/>
      <c r="F2" s="45"/>
      <c r="G2" s="44"/>
      <c r="H2" s="44"/>
      <c r="I2" s="44"/>
      <c r="J2" s="44"/>
      <c r="K2" s="44"/>
    </row>
    <row r="3" spans="1:12" s="34" customFormat="1" x14ac:dyDescent="0.25">
      <c r="A3" s="123" t="s">
        <v>40</v>
      </c>
      <c r="B3" s="123"/>
      <c r="C3" s="123"/>
      <c r="D3" s="123"/>
      <c r="E3" s="123"/>
      <c r="F3" s="123"/>
      <c r="G3" s="123"/>
      <c r="H3" s="123"/>
      <c r="I3" s="44"/>
      <c r="J3" s="44"/>
      <c r="K3" s="44"/>
    </row>
    <row r="4" spans="1:12" s="34" customFormat="1" x14ac:dyDescent="0.25">
      <c r="A4" s="123" t="s">
        <v>73</v>
      </c>
      <c r="B4" s="123"/>
      <c r="C4" s="123"/>
      <c r="D4" s="123"/>
      <c r="E4" s="123"/>
      <c r="F4" s="123"/>
      <c r="G4" s="123"/>
      <c r="H4" s="123"/>
      <c r="I4" s="44"/>
      <c r="J4" s="44"/>
      <c r="K4" s="44"/>
    </row>
    <row r="5" spans="1:12" s="34" customFormat="1" x14ac:dyDescent="0.25">
      <c r="A5" s="42"/>
      <c r="B5" s="43"/>
      <c r="C5" s="66"/>
      <c r="D5" s="45"/>
      <c r="E5" s="46"/>
      <c r="F5" s="45"/>
      <c r="G5" s="44"/>
      <c r="H5" s="44"/>
      <c r="I5" s="44"/>
      <c r="J5" s="44"/>
      <c r="K5" s="44"/>
    </row>
    <row r="6" spans="1:12" s="34" customFormat="1" ht="22.5" x14ac:dyDescent="0.25">
      <c r="A6" s="38"/>
      <c r="B6" s="39"/>
      <c r="C6" s="124" t="s">
        <v>41</v>
      </c>
      <c r="D6" s="124"/>
      <c r="E6" s="124"/>
      <c r="F6" s="50"/>
      <c r="G6" s="40"/>
      <c r="H6" s="40"/>
      <c r="I6" s="40"/>
      <c r="J6" s="40"/>
      <c r="K6" s="40"/>
    </row>
    <row r="7" spans="1:12" s="34" customFormat="1" x14ac:dyDescent="0.25">
      <c r="A7" s="38"/>
      <c r="B7" s="39"/>
      <c r="C7" s="39"/>
      <c r="D7" s="39"/>
      <c r="E7" s="39"/>
      <c r="F7" s="50"/>
      <c r="G7" s="40"/>
      <c r="H7" s="40"/>
      <c r="I7" s="40"/>
      <c r="J7" s="40"/>
      <c r="K7" s="40"/>
    </row>
    <row r="8" spans="1:12" s="34" customFormat="1" x14ac:dyDescent="0.25">
      <c r="A8" s="38"/>
      <c r="B8" s="39"/>
      <c r="C8" s="39"/>
      <c r="D8" s="126" t="s">
        <v>31</v>
      </c>
      <c r="E8" s="127"/>
      <c r="F8" s="127"/>
      <c r="G8" s="127"/>
      <c r="H8" s="130"/>
      <c r="I8" s="131"/>
      <c r="J8" s="131"/>
      <c r="K8" s="131"/>
      <c r="L8" s="132"/>
    </row>
    <row r="9" spans="1:12" s="34" customFormat="1" x14ac:dyDescent="0.25">
      <c r="A9" s="125"/>
      <c r="B9" s="125"/>
      <c r="C9" s="41" t="s">
        <v>32</v>
      </c>
      <c r="D9" s="126" t="s">
        <v>33</v>
      </c>
      <c r="E9" s="127"/>
      <c r="F9" s="127"/>
      <c r="G9" s="127"/>
      <c r="H9" s="130"/>
      <c r="I9" s="131"/>
      <c r="J9" s="131"/>
      <c r="K9" s="131"/>
      <c r="L9" s="132"/>
    </row>
    <row r="10" spans="1:12" s="5" customFormat="1" x14ac:dyDescent="0.25">
      <c r="A10" s="38"/>
      <c r="B10" s="39"/>
      <c r="C10" s="39"/>
      <c r="D10" s="126" t="s">
        <v>34</v>
      </c>
      <c r="E10" s="127"/>
      <c r="F10" s="127"/>
      <c r="G10" s="127"/>
      <c r="H10" s="130"/>
      <c r="I10" s="131"/>
      <c r="J10" s="131"/>
      <c r="K10" s="131"/>
      <c r="L10" s="132"/>
    </row>
    <row r="11" spans="1:12" s="5" customFormat="1" x14ac:dyDescent="0.25">
      <c r="A11" s="38"/>
      <c r="B11" s="39"/>
      <c r="C11" s="39"/>
      <c r="D11" s="126" t="s">
        <v>35</v>
      </c>
      <c r="E11" s="127"/>
      <c r="F11" s="127"/>
      <c r="G11" s="127"/>
      <c r="H11" s="130"/>
      <c r="I11" s="131"/>
      <c r="J11" s="131"/>
      <c r="K11" s="131"/>
      <c r="L11" s="132"/>
    </row>
    <row r="12" spans="1:12" s="5" customFormat="1" x14ac:dyDescent="0.25">
      <c r="A12" s="38"/>
      <c r="B12" s="39"/>
      <c r="C12" s="39"/>
      <c r="D12" s="126" t="s">
        <v>36</v>
      </c>
      <c r="E12" s="127"/>
      <c r="F12" s="127"/>
      <c r="G12" s="127"/>
      <c r="H12" s="130"/>
      <c r="I12" s="131"/>
      <c r="J12" s="131"/>
      <c r="K12" s="131"/>
      <c r="L12" s="132"/>
    </row>
    <row r="13" spans="1:12" s="5" customFormat="1" x14ac:dyDescent="0.25">
      <c r="A13" s="38"/>
      <c r="B13" s="39"/>
      <c r="C13" s="39"/>
      <c r="D13" s="126" t="s">
        <v>37</v>
      </c>
      <c r="E13" s="127"/>
      <c r="F13" s="127"/>
      <c r="G13" s="127"/>
      <c r="H13" s="130"/>
      <c r="I13" s="131"/>
      <c r="J13" s="131"/>
      <c r="K13" s="131"/>
      <c r="L13" s="132"/>
    </row>
    <row r="14" spans="1:12" s="5" customFormat="1" x14ac:dyDescent="0.25">
      <c r="A14" s="38"/>
      <c r="B14" s="39"/>
      <c r="C14" s="39"/>
      <c r="D14" s="133" t="s">
        <v>38</v>
      </c>
      <c r="E14" s="134"/>
      <c r="F14" s="134"/>
      <c r="G14" s="134"/>
      <c r="H14" s="130"/>
      <c r="I14" s="131"/>
      <c r="J14" s="131"/>
      <c r="K14" s="131"/>
      <c r="L14" s="132"/>
    </row>
    <row r="15" spans="1:12" s="5" customFormat="1" ht="16.5" thickBot="1" x14ac:dyDescent="0.3">
      <c r="A15" s="38"/>
      <c r="B15" s="39"/>
      <c r="C15" s="39"/>
      <c r="D15" s="128" t="s">
        <v>39</v>
      </c>
      <c r="E15" s="128"/>
      <c r="F15" s="128"/>
      <c r="G15" s="129"/>
      <c r="H15" s="130"/>
      <c r="I15" s="131"/>
      <c r="J15" s="131"/>
      <c r="K15" s="131"/>
      <c r="L15" s="132"/>
    </row>
    <row r="16" spans="1:12" ht="36" customHeight="1" x14ac:dyDescent="0.25">
      <c r="A16" s="112" t="s">
        <v>54</v>
      </c>
      <c r="B16" s="119" t="s">
        <v>2</v>
      </c>
      <c r="C16" s="121" t="s">
        <v>1</v>
      </c>
      <c r="D16" s="119" t="s">
        <v>14</v>
      </c>
      <c r="E16" s="119" t="s">
        <v>0</v>
      </c>
      <c r="F16" s="117" t="s">
        <v>3</v>
      </c>
      <c r="G16" s="114" t="s">
        <v>4</v>
      </c>
      <c r="H16" s="115"/>
      <c r="I16" s="116"/>
      <c r="J16" s="96" t="s">
        <v>5</v>
      </c>
      <c r="K16" s="97"/>
      <c r="L16" s="98"/>
    </row>
    <row r="17" spans="1:12" ht="36" customHeight="1" x14ac:dyDescent="0.25">
      <c r="A17" s="113"/>
      <c r="B17" s="120"/>
      <c r="C17" s="122"/>
      <c r="D17" s="120"/>
      <c r="E17" s="120"/>
      <c r="F17" s="118"/>
      <c r="G17" s="6" t="s">
        <v>6</v>
      </c>
      <c r="H17" s="7" t="s">
        <v>7</v>
      </c>
      <c r="I17" s="8" t="s">
        <v>8</v>
      </c>
      <c r="J17" s="6" t="s">
        <v>6</v>
      </c>
      <c r="K17" s="9" t="s">
        <v>9</v>
      </c>
      <c r="L17" s="10" t="s">
        <v>8</v>
      </c>
    </row>
    <row r="18" spans="1:12" s="36" customFormat="1" ht="18.75" customHeight="1" x14ac:dyDescent="0.25">
      <c r="A18" s="93" t="s">
        <v>87</v>
      </c>
      <c r="B18" s="94"/>
      <c r="C18" s="95" t="s">
        <v>86</v>
      </c>
      <c r="D18" s="78"/>
      <c r="E18" s="79"/>
      <c r="F18" s="80"/>
      <c r="G18" s="84"/>
      <c r="H18" s="84"/>
      <c r="I18" s="84"/>
      <c r="J18" s="81">
        <f>J19</f>
        <v>0</v>
      </c>
      <c r="K18" s="81">
        <f t="shared" ref="K18:L18" si="0">K19</f>
        <v>0</v>
      </c>
      <c r="L18" s="81">
        <f t="shared" si="0"/>
        <v>0</v>
      </c>
    </row>
    <row r="19" spans="1:12" s="36" customFormat="1" ht="18.75" customHeight="1" x14ac:dyDescent="0.25">
      <c r="A19" s="93" t="s">
        <v>89</v>
      </c>
      <c r="B19" s="94"/>
      <c r="C19" s="95" t="s">
        <v>88</v>
      </c>
      <c r="D19" s="78"/>
      <c r="E19" s="79"/>
      <c r="F19" s="80"/>
      <c r="G19" s="84"/>
      <c r="H19" s="84"/>
      <c r="I19" s="84"/>
      <c r="J19" s="81">
        <f t="shared" ref="J19:K19" si="1">SUM(J20:J51)</f>
        <v>0</v>
      </c>
      <c r="K19" s="81">
        <f t="shared" si="1"/>
        <v>0</v>
      </c>
      <c r="L19" s="81">
        <f>SUM(L20:L51)</f>
        <v>0</v>
      </c>
    </row>
    <row r="20" spans="1:12" s="37" customFormat="1" ht="78.75" x14ac:dyDescent="0.25">
      <c r="A20" s="74"/>
      <c r="B20" s="73" t="s">
        <v>10</v>
      </c>
      <c r="C20" s="86" t="s">
        <v>105</v>
      </c>
      <c r="D20" s="69"/>
      <c r="E20" s="71" t="s">
        <v>55</v>
      </c>
      <c r="F20" s="72">
        <v>1</v>
      </c>
      <c r="G20" s="75"/>
      <c r="H20" s="75"/>
      <c r="I20" s="76">
        <f>SUM(G20:H20)</f>
        <v>0</v>
      </c>
      <c r="J20" s="77">
        <f>F20*G20</f>
        <v>0</v>
      </c>
      <c r="K20" s="77">
        <f>H20*F20</f>
        <v>0</v>
      </c>
      <c r="L20" s="77">
        <f>I20*F20</f>
        <v>0</v>
      </c>
    </row>
    <row r="21" spans="1:12" s="37" customFormat="1" ht="78.75" x14ac:dyDescent="0.25">
      <c r="A21" s="74"/>
      <c r="B21" s="73" t="s">
        <v>16</v>
      </c>
      <c r="C21" s="69" t="s">
        <v>106</v>
      </c>
      <c r="D21" s="69"/>
      <c r="E21" s="71" t="s">
        <v>55</v>
      </c>
      <c r="F21" s="72">
        <v>1</v>
      </c>
      <c r="G21" s="75"/>
      <c r="H21" s="75"/>
      <c r="I21" s="76">
        <f t="shared" ref="I21:I51" si="2">SUM(G21:H21)</f>
        <v>0</v>
      </c>
      <c r="J21" s="77">
        <f t="shared" ref="J21:J51" si="3">F21*G21</f>
        <v>0</v>
      </c>
      <c r="K21" s="77">
        <f t="shared" ref="K21:K51" si="4">H21*F21</f>
        <v>0</v>
      </c>
      <c r="L21" s="77">
        <f t="shared" ref="L21:L51" si="5">I21*F21</f>
        <v>0</v>
      </c>
    </row>
    <row r="22" spans="1:12" s="37" customFormat="1" ht="78.75" x14ac:dyDescent="0.25">
      <c r="A22" s="74"/>
      <c r="B22" s="73" t="s">
        <v>17</v>
      </c>
      <c r="C22" s="69" t="s">
        <v>107</v>
      </c>
      <c r="D22" s="69"/>
      <c r="E22" s="71" t="s">
        <v>55</v>
      </c>
      <c r="F22" s="82">
        <v>3</v>
      </c>
      <c r="G22" s="75"/>
      <c r="H22" s="75"/>
      <c r="I22" s="76">
        <f t="shared" si="2"/>
        <v>0</v>
      </c>
      <c r="J22" s="77">
        <f t="shared" si="3"/>
        <v>0</v>
      </c>
      <c r="K22" s="77">
        <f t="shared" si="4"/>
        <v>0</v>
      </c>
      <c r="L22" s="77">
        <f t="shared" si="5"/>
        <v>0</v>
      </c>
    </row>
    <row r="23" spans="1:12" s="37" customFormat="1" ht="78.75" x14ac:dyDescent="0.25">
      <c r="A23" s="74"/>
      <c r="B23" s="73" t="s">
        <v>18</v>
      </c>
      <c r="C23" s="69" t="s">
        <v>108</v>
      </c>
      <c r="D23" s="69"/>
      <c r="E23" s="71" t="s">
        <v>55</v>
      </c>
      <c r="F23" s="72">
        <v>2</v>
      </c>
      <c r="G23" s="75"/>
      <c r="H23" s="75"/>
      <c r="I23" s="76">
        <f t="shared" si="2"/>
        <v>0</v>
      </c>
      <c r="J23" s="77">
        <f t="shared" si="3"/>
        <v>0</v>
      </c>
      <c r="K23" s="77">
        <f t="shared" si="4"/>
        <v>0</v>
      </c>
      <c r="L23" s="77">
        <f t="shared" si="5"/>
        <v>0</v>
      </c>
    </row>
    <row r="24" spans="1:12" s="37" customFormat="1" ht="94.5" x14ac:dyDescent="0.25">
      <c r="A24" s="74"/>
      <c r="B24" s="73" t="s">
        <v>28</v>
      </c>
      <c r="C24" s="70" t="s">
        <v>109</v>
      </c>
      <c r="D24" s="69"/>
      <c r="E24" s="71" t="s">
        <v>55</v>
      </c>
      <c r="F24" s="72">
        <v>4</v>
      </c>
      <c r="G24" s="75"/>
      <c r="H24" s="75"/>
      <c r="I24" s="76">
        <f t="shared" si="2"/>
        <v>0</v>
      </c>
      <c r="J24" s="77">
        <f t="shared" si="3"/>
        <v>0</v>
      </c>
      <c r="K24" s="77">
        <f t="shared" si="4"/>
        <v>0</v>
      </c>
      <c r="L24" s="77">
        <f t="shared" si="5"/>
        <v>0</v>
      </c>
    </row>
    <row r="25" spans="1:12" s="37" customFormat="1" ht="94.5" x14ac:dyDescent="0.25">
      <c r="A25" s="74"/>
      <c r="B25" s="73" t="s">
        <v>29</v>
      </c>
      <c r="C25" s="70" t="s">
        <v>110</v>
      </c>
      <c r="D25" s="69"/>
      <c r="E25" s="71" t="s">
        <v>55</v>
      </c>
      <c r="F25" s="72">
        <v>2</v>
      </c>
      <c r="G25" s="75"/>
      <c r="H25" s="75"/>
      <c r="I25" s="76">
        <f t="shared" si="2"/>
        <v>0</v>
      </c>
      <c r="J25" s="77">
        <f t="shared" si="3"/>
        <v>0</v>
      </c>
      <c r="K25" s="77">
        <f t="shared" si="4"/>
        <v>0</v>
      </c>
      <c r="L25" s="77">
        <f t="shared" si="5"/>
        <v>0</v>
      </c>
    </row>
    <row r="26" spans="1:12" s="37" customFormat="1" ht="78.75" x14ac:dyDescent="0.25">
      <c r="A26" s="74"/>
      <c r="B26" s="73" t="s">
        <v>30</v>
      </c>
      <c r="C26" s="69" t="s">
        <v>111</v>
      </c>
      <c r="D26" s="69"/>
      <c r="E26" s="71" t="s">
        <v>55</v>
      </c>
      <c r="F26" s="82">
        <v>2</v>
      </c>
      <c r="G26" s="75"/>
      <c r="H26" s="75"/>
      <c r="I26" s="76">
        <f t="shared" si="2"/>
        <v>0</v>
      </c>
      <c r="J26" s="77">
        <f t="shared" si="3"/>
        <v>0</v>
      </c>
      <c r="K26" s="77">
        <f t="shared" si="4"/>
        <v>0</v>
      </c>
      <c r="L26" s="77">
        <f t="shared" si="5"/>
        <v>0</v>
      </c>
    </row>
    <row r="27" spans="1:12" s="37" customFormat="1" ht="78.75" x14ac:dyDescent="0.25">
      <c r="A27" s="74"/>
      <c r="B27" s="73" t="s">
        <v>56</v>
      </c>
      <c r="C27" s="69" t="s">
        <v>112</v>
      </c>
      <c r="D27" s="69"/>
      <c r="E27" s="71" t="s">
        <v>55</v>
      </c>
      <c r="F27" s="72">
        <v>8</v>
      </c>
      <c r="G27" s="75"/>
      <c r="H27" s="75"/>
      <c r="I27" s="76">
        <f t="shared" si="2"/>
        <v>0</v>
      </c>
      <c r="J27" s="77">
        <f t="shared" si="3"/>
        <v>0</v>
      </c>
      <c r="K27" s="77">
        <f t="shared" si="4"/>
        <v>0</v>
      </c>
      <c r="L27" s="77">
        <f t="shared" si="5"/>
        <v>0</v>
      </c>
    </row>
    <row r="28" spans="1:12" s="37" customFormat="1" ht="78.75" x14ac:dyDescent="0.25">
      <c r="A28" s="74"/>
      <c r="B28" s="73" t="s">
        <v>57</v>
      </c>
      <c r="C28" s="69" t="s">
        <v>113</v>
      </c>
      <c r="D28" s="69"/>
      <c r="E28" s="71" t="s">
        <v>55</v>
      </c>
      <c r="F28" s="72">
        <v>14</v>
      </c>
      <c r="G28" s="75"/>
      <c r="H28" s="75"/>
      <c r="I28" s="76">
        <f t="shared" si="2"/>
        <v>0</v>
      </c>
      <c r="J28" s="77">
        <f t="shared" si="3"/>
        <v>0</v>
      </c>
      <c r="K28" s="77">
        <f t="shared" si="4"/>
        <v>0</v>
      </c>
      <c r="L28" s="77">
        <f t="shared" si="5"/>
        <v>0</v>
      </c>
    </row>
    <row r="29" spans="1:12" s="37" customFormat="1" ht="78.75" x14ac:dyDescent="0.25">
      <c r="A29" s="74"/>
      <c r="B29" s="73" t="s">
        <v>58</v>
      </c>
      <c r="C29" s="69" t="s">
        <v>114</v>
      </c>
      <c r="D29" s="69"/>
      <c r="E29" s="71" t="s">
        <v>55</v>
      </c>
      <c r="F29" s="72">
        <v>4</v>
      </c>
      <c r="G29" s="75"/>
      <c r="H29" s="75"/>
      <c r="I29" s="76">
        <f t="shared" si="2"/>
        <v>0</v>
      </c>
      <c r="J29" s="77">
        <f t="shared" si="3"/>
        <v>0</v>
      </c>
      <c r="K29" s="77">
        <f t="shared" si="4"/>
        <v>0</v>
      </c>
      <c r="L29" s="77">
        <f t="shared" si="5"/>
        <v>0</v>
      </c>
    </row>
    <row r="30" spans="1:12" s="37" customFormat="1" ht="78.75" x14ac:dyDescent="0.25">
      <c r="A30" s="74"/>
      <c r="B30" s="73" t="s">
        <v>59</v>
      </c>
      <c r="C30" s="69" t="s">
        <v>115</v>
      </c>
      <c r="D30" s="69"/>
      <c r="E30" s="71" t="s">
        <v>55</v>
      </c>
      <c r="F30" s="72">
        <v>7</v>
      </c>
      <c r="G30" s="75"/>
      <c r="H30" s="75"/>
      <c r="I30" s="76">
        <f t="shared" si="2"/>
        <v>0</v>
      </c>
      <c r="J30" s="77">
        <f t="shared" si="3"/>
        <v>0</v>
      </c>
      <c r="K30" s="77">
        <f t="shared" si="4"/>
        <v>0</v>
      </c>
      <c r="L30" s="77">
        <f t="shared" si="5"/>
        <v>0</v>
      </c>
    </row>
    <row r="31" spans="1:12" s="37" customFormat="1" ht="78.75" x14ac:dyDescent="0.25">
      <c r="A31" s="74"/>
      <c r="B31" s="73" t="s">
        <v>60</v>
      </c>
      <c r="C31" s="69" t="s">
        <v>116</v>
      </c>
      <c r="D31" s="69"/>
      <c r="E31" s="71" t="s">
        <v>55</v>
      </c>
      <c r="F31" s="72">
        <v>2</v>
      </c>
      <c r="G31" s="75"/>
      <c r="H31" s="75"/>
      <c r="I31" s="76">
        <f t="shared" si="2"/>
        <v>0</v>
      </c>
      <c r="J31" s="77">
        <f t="shared" si="3"/>
        <v>0</v>
      </c>
      <c r="K31" s="77">
        <f t="shared" si="4"/>
        <v>0</v>
      </c>
      <c r="L31" s="77">
        <f t="shared" si="5"/>
        <v>0</v>
      </c>
    </row>
    <row r="32" spans="1:12" s="37" customFormat="1" ht="78.75" x14ac:dyDescent="0.25">
      <c r="A32" s="74"/>
      <c r="B32" s="73" t="s">
        <v>61</v>
      </c>
      <c r="C32" s="69" t="s">
        <v>117</v>
      </c>
      <c r="D32" s="69"/>
      <c r="E32" s="71" t="s">
        <v>55</v>
      </c>
      <c r="F32" s="72">
        <v>1</v>
      </c>
      <c r="G32" s="75"/>
      <c r="H32" s="75"/>
      <c r="I32" s="76">
        <f t="shared" si="2"/>
        <v>0</v>
      </c>
      <c r="J32" s="77">
        <f t="shared" si="3"/>
        <v>0</v>
      </c>
      <c r="K32" s="77">
        <f t="shared" si="4"/>
        <v>0</v>
      </c>
      <c r="L32" s="77">
        <f t="shared" si="5"/>
        <v>0</v>
      </c>
    </row>
    <row r="33" spans="1:12" s="37" customFormat="1" ht="78.75" x14ac:dyDescent="0.25">
      <c r="A33" s="74"/>
      <c r="B33" s="73" t="s">
        <v>62</v>
      </c>
      <c r="C33" s="69" t="s">
        <v>118</v>
      </c>
      <c r="D33" s="69"/>
      <c r="E33" s="71" t="s">
        <v>55</v>
      </c>
      <c r="F33" s="72">
        <v>4</v>
      </c>
      <c r="G33" s="75"/>
      <c r="H33" s="75"/>
      <c r="I33" s="76">
        <f t="shared" si="2"/>
        <v>0</v>
      </c>
      <c r="J33" s="77">
        <f t="shared" si="3"/>
        <v>0</v>
      </c>
      <c r="K33" s="77">
        <f t="shared" si="4"/>
        <v>0</v>
      </c>
      <c r="L33" s="77">
        <f t="shared" si="5"/>
        <v>0</v>
      </c>
    </row>
    <row r="34" spans="1:12" s="37" customFormat="1" ht="78.75" x14ac:dyDescent="0.25">
      <c r="A34" s="74"/>
      <c r="B34" s="73" t="s">
        <v>63</v>
      </c>
      <c r="C34" s="69" t="s">
        <v>119</v>
      </c>
      <c r="D34" s="69"/>
      <c r="E34" s="71" t="s">
        <v>55</v>
      </c>
      <c r="F34" s="72">
        <v>5</v>
      </c>
      <c r="G34" s="75"/>
      <c r="H34" s="75"/>
      <c r="I34" s="76">
        <f t="shared" si="2"/>
        <v>0</v>
      </c>
      <c r="J34" s="77">
        <f t="shared" si="3"/>
        <v>0</v>
      </c>
      <c r="K34" s="77">
        <f t="shared" si="4"/>
        <v>0</v>
      </c>
      <c r="L34" s="77">
        <f t="shared" si="5"/>
        <v>0</v>
      </c>
    </row>
    <row r="35" spans="1:12" s="37" customFormat="1" ht="78.75" x14ac:dyDescent="0.25">
      <c r="A35" s="74"/>
      <c r="B35" s="73" t="s">
        <v>64</v>
      </c>
      <c r="C35" s="69" t="s">
        <v>120</v>
      </c>
      <c r="D35" s="69"/>
      <c r="E35" s="71" t="s">
        <v>55</v>
      </c>
      <c r="F35" s="72">
        <v>3</v>
      </c>
      <c r="G35" s="75"/>
      <c r="H35" s="75"/>
      <c r="I35" s="76">
        <f t="shared" si="2"/>
        <v>0</v>
      </c>
      <c r="J35" s="77">
        <f t="shared" si="3"/>
        <v>0</v>
      </c>
      <c r="K35" s="77">
        <f t="shared" si="4"/>
        <v>0</v>
      </c>
      <c r="L35" s="77">
        <f t="shared" si="5"/>
        <v>0</v>
      </c>
    </row>
    <row r="36" spans="1:12" s="37" customFormat="1" ht="78.75" x14ac:dyDescent="0.25">
      <c r="A36" s="74"/>
      <c r="B36" s="73" t="s">
        <v>65</v>
      </c>
      <c r="C36" s="69" t="s">
        <v>121</v>
      </c>
      <c r="D36" s="69"/>
      <c r="E36" s="71" t="s">
        <v>55</v>
      </c>
      <c r="F36" s="72">
        <v>1</v>
      </c>
      <c r="G36" s="75"/>
      <c r="H36" s="75"/>
      <c r="I36" s="76">
        <f t="shared" si="2"/>
        <v>0</v>
      </c>
      <c r="J36" s="77">
        <f t="shared" si="3"/>
        <v>0</v>
      </c>
      <c r="K36" s="77">
        <f t="shared" si="4"/>
        <v>0</v>
      </c>
      <c r="L36" s="77">
        <f t="shared" si="5"/>
        <v>0</v>
      </c>
    </row>
    <row r="37" spans="1:12" s="37" customFormat="1" ht="78.75" x14ac:dyDescent="0.25">
      <c r="A37" s="74"/>
      <c r="B37" s="73" t="s">
        <v>66</v>
      </c>
      <c r="C37" s="69" t="s">
        <v>122</v>
      </c>
      <c r="D37" s="69"/>
      <c r="E37" s="71" t="s">
        <v>55</v>
      </c>
      <c r="F37" s="72">
        <v>2</v>
      </c>
      <c r="G37" s="75"/>
      <c r="H37" s="75"/>
      <c r="I37" s="76">
        <f t="shared" si="2"/>
        <v>0</v>
      </c>
      <c r="J37" s="77">
        <f t="shared" si="3"/>
        <v>0</v>
      </c>
      <c r="K37" s="77">
        <f t="shared" si="4"/>
        <v>0</v>
      </c>
      <c r="L37" s="77">
        <f t="shared" si="5"/>
        <v>0</v>
      </c>
    </row>
    <row r="38" spans="1:12" s="37" customFormat="1" ht="78.75" x14ac:dyDescent="0.25">
      <c r="A38" s="74"/>
      <c r="B38" s="73" t="s">
        <v>67</v>
      </c>
      <c r="C38" s="69" t="s">
        <v>123</v>
      </c>
      <c r="D38" s="69"/>
      <c r="E38" s="71" t="s">
        <v>55</v>
      </c>
      <c r="F38" s="72">
        <v>2</v>
      </c>
      <c r="G38" s="75"/>
      <c r="H38" s="75"/>
      <c r="I38" s="76">
        <f t="shared" si="2"/>
        <v>0</v>
      </c>
      <c r="J38" s="77">
        <f t="shared" si="3"/>
        <v>0</v>
      </c>
      <c r="K38" s="77">
        <f t="shared" si="4"/>
        <v>0</v>
      </c>
      <c r="L38" s="77">
        <f t="shared" si="5"/>
        <v>0</v>
      </c>
    </row>
    <row r="39" spans="1:12" s="37" customFormat="1" ht="78.75" x14ac:dyDescent="0.25">
      <c r="A39" s="74"/>
      <c r="B39" s="73" t="s">
        <v>68</v>
      </c>
      <c r="C39" s="86" t="s">
        <v>124</v>
      </c>
      <c r="D39" s="69"/>
      <c r="E39" s="71" t="s">
        <v>55</v>
      </c>
      <c r="F39" s="72">
        <v>3</v>
      </c>
      <c r="G39" s="75"/>
      <c r="H39" s="75"/>
      <c r="I39" s="76">
        <f t="shared" si="2"/>
        <v>0</v>
      </c>
      <c r="J39" s="77">
        <f t="shared" si="3"/>
        <v>0</v>
      </c>
      <c r="K39" s="77">
        <f t="shared" si="4"/>
        <v>0</v>
      </c>
      <c r="L39" s="77">
        <f t="shared" si="5"/>
        <v>0</v>
      </c>
    </row>
    <row r="40" spans="1:12" s="37" customFormat="1" ht="78.75" x14ac:dyDescent="0.25">
      <c r="A40" s="74"/>
      <c r="B40" s="73" t="s">
        <v>69</v>
      </c>
      <c r="C40" s="86" t="s">
        <v>125</v>
      </c>
      <c r="D40" s="69"/>
      <c r="E40" s="71" t="s">
        <v>55</v>
      </c>
      <c r="F40" s="72">
        <v>1</v>
      </c>
      <c r="G40" s="75"/>
      <c r="H40" s="75"/>
      <c r="I40" s="76">
        <f t="shared" si="2"/>
        <v>0</v>
      </c>
      <c r="J40" s="77">
        <f t="shared" si="3"/>
        <v>0</v>
      </c>
      <c r="K40" s="77">
        <f t="shared" si="4"/>
        <v>0</v>
      </c>
      <c r="L40" s="77">
        <f t="shared" si="5"/>
        <v>0</v>
      </c>
    </row>
    <row r="41" spans="1:12" s="37" customFormat="1" ht="78.75" x14ac:dyDescent="0.25">
      <c r="A41" s="74"/>
      <c r="B41" s="73" t="s">
        <v>70</v>
      </c>
      <c r="C41" s="69" t="s">
        <v>126</v>
      </c>
      <c r="D41" s="69"/>
      <c r="E41" s="71" t="s">
        <v>55</v>
      </c>
      <c r="F41" s="72">
        <v>1</v>
      </c>
      <c r="G41" s="75"/>
      <c r="H41" s="75"/>
      <c r="I41" s="76">
        <f t="shared" si="2"/>
        <v>0</v>
      </c>
      <c r="J41" s="77">
        <f t="shared" si="3"/>
        <v>0</v>
      </c>
      <c r="K41" s="77">
        <f t="shared" si="4"/>
        <v>0</v>
      </c>
      <c r="L41" s="77">
        <f t="shared" si="5"/>
        <v>0</v>
      </c>
    </row>
    <row r="42" spans="1:12" s="37" customFormat="1" ht="47.25" x14ac:dyDescent="0.25">
      <c r="A42" s="74"/>
      <c r="B42" s="73" t="s">
        <v>74</v>
      </c>
      <c r="C42" s="83" t="s">
        <v>127</v>
      </c>
      <c r="D42" s="69"/>
      <c r="E42" s="71" t="s">
        <v>55</v>
      </c>
      <c r="F42" s="72">
        <v>7</v>
      </c>
      <c r="G42" s="75"/>
      <c r="H42" s="75"/>
      <c r="I42" s="76">
        <f t="shared" si="2"/>
        <v>0</v>
      </c>
      <c r="J42" s="77">
        <f t="shared" si="3"/>
        <v>0</v>
      </c>
      <c r="K42" s="77">
        <f t="shared" si="4"/>
        <v>0</v>
      </c>
      <c r="L42" s="77">
        <f t="shared" si="5"/>
        <v>0</v>
      </c>
    </row>
    <row r="43" spans="1:12" s="37" customFormat="1" ht="47.25" x14ac:dyDescent="0.25">
      <c r="A43" s="74"/>
      <c r="B43" s="73" t="s">
        <v>75</v>
      </c>
      <c r="C43" s="83" t="s">
        <v>128</v>
      </c>
      <c r="D43" s="69"/>
      <c r="E43" s="71" t="s">
        <v>55</v>
      </c>
      <c r="F43" s="72">
        <v>10</v>
      </c>
      <c r="G43" s="75"/>
      <c r="H43" s="75"/>
      <c r="I43" s="76">
        <f t="shared" si="2"/>
        <v>0</v>
      </c>
      <c r="J43" s="77">
        <f t="shared" si="3"/>
        <v>0</v>
      </c>
      <c r="K43" s="77">
        <f t="shared" si="4"/>
        <v>0</v>
      </c>
      <c r="L43" s="77">
        <f t="shared" si="5"/>
        <v>0</v>
      </c>
    </row>
    <row r="44" spans="1:12" s="37" customFormat="1" ht="78.75" x14ac:dyDescent="0.25">
      <c r="A44" s="74"/>
      <c r="B44" s="73" t="s">
        <v>76</v>
      </c>
      <c r="C44" s="83" t="s">
        <v>129</v>
      </c>
      <c r="D44" s="69"/>
      <c r="E44" s="71" t="s">
        <v>55</v>
      </c>
      <c r="F44" s="72">
        <v>6</v>
      </c>
      <c r="G44" s="75"/>
      <c r="H44" s="75"/>
      <c r="I44" s="76">
        <f t="shared" si="2"/>
        <v>0</v>
      </c>
      <c r="J44" s="77">
        <f t="shared" si="3"/>
        <v>0</v>
      </c>
      <c r="K44" s="77">
        <f t="shared" si="4"/>
        <v>0</v>
      </c>
      <c r="L44" s="77">
        <f t="shared" si="5"/>
        <v>0</v>
      </c>
    </row>
    <row r="45" spans="1:12" s="37" customFormat="1" ht="78.75" x14ac:dyDescent="0.25">
      <c r="A45" s="74"/>
      <c r="B45" s="73" t="s">
        <v>77</v>
      </c>
      <c r="C45" s="83" t="s">
        <v>130</v>
      </c>
      <c r="D45" s="69"/>
      <c r="E45" s="71" t="s">
        <v>55</v>
      </c>
      <c r="F45" s="72">
        <v>4</v>
      </c>
      <c r="G45" s="75"/>
      <c r="H45" s="75"/>
      <c r="I45" s="76">
        <f t="shared" si="2"/>
        <v>0</v>
      </c>
      <c r="J45" s="77">
        <f t="shared" si="3"/>
        <v>0</v>
      </c>
      <c r="K45" s="77">
        <f t="shared" si="4"/>
        <v>0</v>
      </c>
      <c r="L45" s="77">
        <f t="shared" si="5"/>
        <v>0</v>
      </c>
    </row>
    <row r="46" spans="1:12" s="37" customFormat="1" ht="78.75" x14ac:dyDescent="0.25">
      <c r="A46" s="74"/>
      <c r="B46" s="73" t="s">
        <v>78</v>
      </c>
      <c r="C46" s="83" t="s">
        <v>131</v>
      </c>
      <c r="D46" s="69"/>
      <c r="E46" s="71" t="s">
        <v>55</v>
      </c>
      <c r="F46" s="72">
        <v>6</v>
      </c>
      <c r="G46" s="75"/>
      <c r="H46" s="75"/>
      <c r="I46" s="76">
        <f t="shared" si="2"/>
        <v>0</v>
      </c>
      <c r="J46" s="77">
        <f t="shared" si="3"/>
        <v>0</v>
      </c>
      <c r="K46" s="77">
        <f t="shared" si="4"/>
        <v>0</v>
      </c>
      <c r="L46" s="77">
        <f t="shared" si="5"/>
        <v>0</v>
      </c>
    </row>
    <row r="47" spans="1:12" s="37" customFormat="1" ht="78.75" x14ac:dyDescent="0.25">
      <c r="A47" s="74"/>
      <c r="B47" s="73" t="s">
        <v>79</v>
      </c>
      <c r="C47" s="83" t="s">
        <v>132</v>
      </c>
      <c r="D47" s="69"/>
      <c r="E47" s="71" t="s">
        <v>55</v>
      </c>
      <c r="F47" s="72">
        <v>2</v>
      </c>
      <c r="G47" s="75"/>
      <c r="H47" s="75"/>
      <c r="I47" s="76">
        <f t="shared" si="2"/>
        <v>0</v>
      </c>
      <c r="J47" s="77">
        <f t="shared" si="3"/>
        <v>0</v>
      </c>
      <c r="K47" s="77">
        <f t="shared" si="4"/>
        <v>0</v>
      </c>
      <c r="L47" s="77">
        <f t="shared" si="5"/>
        <v>0</v>
      </c>
    </row>
    <row r="48" spans="1:12" s="37" customFormat="1" ht="78.75" x14ac:dyDescent="0.25">
      <c r="A48" s="74"/>
      <c r="B48" s="73" t="s">
        <v>80</v>
      </c>
      <c r="C48" s="85" t="s">
        <v>133</v>
      </c>
      <c r="D48" s="69"/>
      <c r="E48" s="71" t="s">
        <v>55</v>
      </c>
      <c r="F48" s="72">
        <v>1</v>
      </c>
      <c r="G48" s="75"/>
      <c r="H48" s="75"/>
      <c r="I48" s="76">
        <f t="shared" si="2"/>
        <v>0</v>
      </c>
      <c r="J48" s="77">
        <f t="shared" si="3"/>
        <v>0</v>
      </c>
      <c r="K48" s="77">
        <f t="shared" si="4"/>
        <v>0</v>
      </c>
      <c r="L48" s="77">
        <f t="shared" si="5"/>
        <v>0</v>
      </c>
    </row>
    <row r="49" spans="1:16" s="37" customFormat="1" ht="78.75" x14ac:dyDescent="0.25">
      <c r="A49" s="74"/>
      <c r="B49" s="73" t="s">
        <v>81</v>
      </c>
      <c r="C49" s="83" t="s">
        <v>134</v>
      </c>
      <c r="D49" s="69"/>
      <c r="E49" s="71" t="s">
        <v>55</v>
      </c>
      <c r="F49" s="72">
        <v>2</v>
      </c>
      <c r="G49" s="75"/>
      <c r="H49" s="75"/>
      <c r="I49" s="76">
        <f t="shared" si="2"/>
        <v>0</v>
      </c>
      <c r="J49" s="77">
        <f t="shared" si="3"/>
        <v>0</v>
      </c>
      <c r="K49" s="77">
        <f t="shared" si="4"/>
        <v>0</v>
      </c>
      <c r="L49" s="77">
        <f t="shared" si="5"/>
        <v>0</v>
      </c>
    </row>
    <row r="50" spans="1:16" s="37" customFormat="1" ht="78.75" x14ac:dyDescent="0.25">
      <c r="A50" s="74"/>
      <c r="B50" s="73" t="s">
        <v>82</v>
      </c>
      <c r="C50" s="83" t="s">
        <v>135</v>
      </c>
      <c r="D50" s="69"/>
      <c r="E50" s="71" t="s">
        <v>55</v>
      </c>
      <c r="F50" s="72">
        <v>5</v>
      </c>
      <c r="G50" s="75"/>
      <c r="H50" s="75"/>
      <c r="I50" s="76">
        <f t="shared" si="2"/>
        <v>0</v>
      </c>
      <c r="J50" s="77">
        <f t="shared" si="3"/>
        <v>0</v>
      </c>
      <c r="K50" s="77">
        <f t="shared" si="4"/>
        <v>0</v>
      </c>
      <c r="L50" s="77">
        <f t="shared" si="5"/>
        <v>0</v>
      </c>
    </row>
    <row r="51" spans="1:16" s="37" customFormat="1" ht="31.5" x14ac:dyDescent="0.25">
      <c r="A51" s="74"/>
      <c r="B51" s="73" t="s">
        <v>83</v>
      </c>
      <c r="C51" s="83" t="s">
        <v>71</v>
      </c>
      <c r="D51" s="69"/>
      <c r="E51" s="71" t="s">
        <v>55</v>
      </c>
      <c r="F51" s="72">
        <v>2</v>
      </c>
      <c r="G51" s="75"/>
      <c r="H51" s="75"/>
      <c r="I51" s="76">
        <f t="shared" si="2"/>
        <v>0</v>
      </c>
      <c r="J51" s="77">
        <f t="shared" si="3"/>
        <v>0</v>
      </c>
      <c r="K51" s="77">
        <f t="shared" si="4"/>
        <v>0</v>
      </c>
      <c r="L51" s="77">
        <f t="shared" si="5"/>
        <v>0</v>
      </c>
    </row>
    <row r="52" spans="1:16" s="37" customFormat="1" x14ac:dyDescent="0.25">
      <c r="A52" s="88"/>
      <c r="B52" s="89"/>
      <c r="C52" s="90" t="s">
        <v>90</v>
      </c>
      <c r="D52" s="91"/>
      <c r="E52" s="91"/>
      <c r="F52" s="87"/>
      <c r="G52" s="76"/>
      <c r="H52" s="76"/>
      <c r="I52" s="76"/>
      <c r="J52" s="92">
        <f t="shared" ref="J52:K52" si="6">SUM(J18)</f>
        <v>0</v>
      </c>
      <c r="K52" s="92">
        <f t="shared" si="6"/>
        <v>0</v>
      </c>
      <c r="L52" s="92">
        <f>SUM(L18)</f>
        <v>0</v>
      </c>
    </row>
    <row r="53" spans="1:16" s="37" customFormat="1" x14ac:dyDescent="0.25">
      <c r="A53" s="88"/>
      <c r="B53" s="89"/>
      <c r="C53" s="90" t="s">
        <v>91</v>
      </c>
      <c r="D53" s="91"/>
      <c r="E53" s="91"/>
      <c r="F53" s="87"/>
      <c r="G53" s="76"/>
      <c r="H53" s="76"/>
      <c r="I53" s="76"/>
      <c r="J53" s="92"/>
      <c r="K53" s="92"/>
      <c r="L53" s="92">
        <f>L52*20/120</f>
        <v>0</v>
      </c>
    </row>
    <row r="54" spans="1:16" s="34" customFormat="1" x14ac:dyDescent="0.25">
      <c r="A54" s="104"/>
      <c r="B54" s="110" t="s">
        <v>72</v>
      </c>
      <c r="C54" s="111"/>
      <c r="D54" s="111"/>
      <c r="E54" s="111"/>
      <c r="F54" s="111"/>
      <c r="G54" s="111"/>
      <c r="H54" s="111"/>
      <c r="I54" s="111"/>
      <c r="J54" s="111"/>
      <c r="K54" s="111"/>
      <c r="L54" s="111"/>
      <c r="O54" s="35"/>
      <c r="P54" s="35"/>
    </row>
    <row r="55" spans="1:16" x14ac:dyDescent="0.25">
      <c r="A55" s="105"/>
      <c r="B55" s="108" t="s">
        <v>95</v>
      </c>
      <c r="C55" s="109"/>
      <c r="D55" s="109"/>
      <c r="E55" s="109"/>
      <c r="F55" s="109"/>
      <c r="G55" s="109"/>
      <c r="H55" s="109"/>
      <c r="I55" s="109"/>
      <c r="J55" s="109"/>
      <c r="K55" s="109"/>
      <c r="L55" s="109"/>
      <c r="O55" s="2"/>
      <c r="P55" s="2"/>
    </row>
    <row r="56" spans="1:16" ht="33.75" customHeight="1" x14ac:dyDescent="0.25">
      <c r="A56" s="105"/>
      <c r="B56" s="108" t="s">
        <v>96</v>
      </c>
      <c r="C56" s="109"/>
      <c r="D56" s="109"/>
      <c r="E56" s="109"/>
      <c r="F56" s="109"/>
      <c r="G56" s="109"/>
      <c r="H56" s="109"/>
      <c r="I56" s="109"/>
      <c r="J56" s="109"/>
      <c r="K56" s="109"/>
      <c r="L56" s="109"/>
      <c r="O56" s="2"/>
      <c r="P56" s="2"/>
    </row>
    <row r="57" spans="1:16" ht="33" customHeight="1" x14ac:dyDescent="0.25">
      <c r="A57" s="105"/>
      <c r="B57" s="108" t="s">
        <v>97</v>
      </c>
      <c r="C57" s="109"/>
      <c r="D57" s="109"/>
      <c r="E57" s="109"/>
      <c r="F57" s="109"/>
      <c r="G57" s="109"/>
      <c r="H57" s="109"/>
      <c r="I57" s="109"/>
      <c r="J57" s="109"/>
      <c r="K57" s="109"/>
      <c r="L57" s="109"/>
      <c r="O57" s="2"/>
      <c r="P57" s="2"/>
    </row>
    <row r="58" spans="1:16" x14ac:dyDescent="0.25">
      <c r="A58" s="105"/>
      <c r="B58" s="108" t="s">
        <v>98</v>
      </c>
      <c r="C58" s="109"/>
      <c r="D58" s="109"/>
      <c r="E58" s="109"/>
      <c r="F58" s="109"/>
      <c r="G58" s="109"/>
      <c r="H58" s="109"/>
      <c r="I58" s="109"/>
      <c r="J58" s="109"/>
      <c r="K58" s="109"/>
      <c r="L58" s="109"/>
      <c r="O58" s="2"/>
      <c r="P58" s="2"/>
    </row>
    <row r="59" spans="1:16" x14ac:dyDescent="0.25">
      <c r="A59" s="105"/>
      <c r="B59" s="108" t="s">
        <v>99</v>
      </c>
      <c r="C59" s="109"/>
      <c r="D59" s="109"/>
      <c r="E59" s="109"/>
      <c r="F59" s="109"/>
      <c r="G59" s="109"/>
      <c r="H59" s="109"/>
      <c r="I59" s="109"/>
      <c r="J59" s="109"/>
      <c r="K59" s="109"/>
      <c r="L59" s="109"/>
      <c r="O59" s="2"/>
      <c r="P59" s="2"/>
    </row>
    <row r="60" spans="1:16" x14ac:dyDescent="0.25">
      <c r="A60" s="105"/>
      <c r="B60" s="106" t="s">
        <v>100</v>
      </c>
      <c r="C60" s="107"/>
      <c r="D60" s="107"/>
      <c r="E60" s="107"/>
      <c r="F60" s="107"/>
      <c r="G60" s="107"/>
      <c r="H60" s="107"/>
      <c r="I60" s="107"/>
      <c r="J60" s="107"/>
      <c r="K60" s="107"/>
      <c r="L60" s="107"/>
      <c r="O60" s="2"/>
      <c r="P60" s="2"/>
    </row>
    <row r="61" spans="1:16" ht="44.25" customHeight="1" x14ac:dyDescent="0.25">
      <c r="A61" s="105"/>
      <c r="B61" s="108" t="s">
        <v>101</v>
      </c>
      <c r="C61" s="109"/>
      <c r="D61" s="109"/>
      <c r="E61" s="109"/>
      <c r="F61" s="109"/>
      <c r="G61" s="109"/>
      <c r="H61" s="109"/>
      <c r="I61" s="109"/>
      <c r="J61" s="109"/>
      <c r="K61" s="109"/>
      <c r="L61" s="109"/>
      <c r="O61" s="2"/>
      <c r="P61" s="2"/>
    </row>
    <row r="62" spans="1:16" x14ac:dyDescent="0.25">
      <c r="A62" s="105"/>
      <c r="B62" s="106" t="s">
        <v>102</v>
      </c>
      <c r="C62" s="107"/>
      <c r="D62" s="107"/>
      <c r="E62" s="107"/>
      <c r="F62" s="107"/>
      <c r="G62" s="107"/>
      <c r="H62" s="107"/>
      <c r="I62" s="107"/>
      <c r="J62" s="107"/>
      <c r="K62" s="107"/>
      <c r="L62" s="107"/>
      <c r="O62" s="2"/>
      <c r="P62" s="2"/>
    </row>
    <row r="63" spans="1:16" ht="32.25" customHeight="1" x14ac:dyDescent="0.25">
      <c r="A63" s="105"/>
      <c r="B63" s="108" t="s">
        <v>103</v>
      </c>
      <c r="C63" s="109"/>
      <c r="D63" s="109"/>
      <c r="E63" s="109"/>
      <c r="F63" s="109"/>
      <c r="G63" s="109"/>
      <c r="H63" s="109"/>
      <c r="I63" s="109"/>
      <c r="J63" s="109"/>
      <c r="K63" s="109"/>
      <c r="L63" s="109"/>
      <c r="O63" s="2"/>
      <c r="P63" s="2"/>
    </row>
    <row r="64" spans="1:16" ht="48.75" customHeight="1" x14ac:dyDescent="0.25">
      <c r="A64" s="105"/>
      <c r="B64" s="108" t="s">
        <v>104</v>
      </c>
      <c r="C64" s="109"/>
      <c r="D64" s="109"/>
      <c r="E64" s="109"/>
      <c r="F64" s="109"/>
      <c r="G64" s="109"/>
      <c r="H64" s="109"/>
      <c r="I64" s="109"/>
      <c r="J64" s="109"/>
      <c r="K64" s="109"/>
      <c r="L64" s="109"/>
      <c r="O64" s="2"/>
      <c r="P64" s="2"/>
    </row>
    <row r="65" spans="1:16" x14ac:dyDescent="0.25">
      <c r="A65" s="32"/>
      <c r="B65" s="33" t="s">
        <v>19</v>
      </c>
      <c r="C65" s="32"/>
      <c r="D65" s="32"/>
      <c r="E65" s="31"/>
      <c r="F65" s="48"/>
      <c r="G65" s="24"/>
      <c r="H65" s="24"/>
      <c r="I65" s="24"/>
      <c r="J65" s="24"/>
      <c r="K65" s="24"/>
      <c r="L65" s="24"/>
      <c r="O65" s="2"/>
      <c r="P65" s="2"/>
    </row>
    <row r="66" spans="1:16" x14ac:dyDescent="0.25">
      <c r="A66" s="28">
        <v>1</v>
      </c>
      <c r="B66" s="103" t="s">
        <v>13</v>
      </c>
      <c r="C66" s="103"/>
      <c r="D66" s="103"/>
      <c r="E66" s="103"/>
      <c r="F66" s="48"/>
      <c r="G66" s="24"/>
      <c r="H66" s="24"/>
      <c r="I66" s="24"/>
      <c r="J66" s="24"/>
      <c r="K66" s="24"/>
      <c r="L66" s="24"/>
      <c r="O66" s="2"/>
      <c r="P66" s="2"/>
    </row>
    <row r="67" spans="1:16" x14ac:dyDescent="0.25">
      <c r="A67" s="28">
        <v>2</v>
      </c>
      <c r="B67" s="27" t="s">
        <v>12</v>
      </c>
      <c r="C67" s="30"/>
      <c r="D67" s="30"/>
      <c r="E67" s="29"/>
      <c r="F67" s="48"/>
      <c r="G67" s="24"/>
      <c r="H67" s="24"/>
      <c r="I67" s="24"/>
      <c r="J67" s="24"/>
      <c r="K67" s="24"/>
      <c r="L67" s="24"/>
      <c r="O67" s="2"/>
      <c r="P67" s="2"/>
    </row>
    <row r="68" spans="1:16" x14ac:dyDescent="0.25">
      <c r="A68" s="28">
        <v>3</v>
      </c>
      <c r="B68" s="27" t="s">
        <v>11</v>
      </c>
      <c r="C68" s="30"/>
      <c r="D68" s="30"/>
      <c r="E68" s="29"/>
      <c r="F68" s="48"/>
      <c r="G68" s="24"/>
      <c r="H68" s="24"/>
      <c r="I68" s="24"/>
      <c r="J68" s="24"/>
      <c r="K68" s="24"/>
      <c r="L68" s="24"/>
      <c r="O68" s="2"/>
      <c r="P68" s="2"/>
    </row>
    <row r="69" spans="1:16" x14ac:dyDescent="0.25">
      <c r="A69" s="28">
        <v>4</v>
      </c>
      <c r="B69" s="27" t="s">
        <v>20</v>
      </c>
      <c r="C69" s="30"/>
      <c r="D69" s="30"/>
      <c r="E69" s="29"/>
      <c r="F69" s="48"/>
      <c r="G69" s="24"/>
      <c r="H69" s="24"/>
      <c r="I69" s="24"/>
      <c r="J69" s="24"/>
      <c r="K69" s="24"/>
      <c r="L69" s="24"/>
      <c r="O69" s="2"/>
      <c r="P69" s="2"/>
    </row>
    <row r="70" spans="1:16" x14ac:dyDescent="0.25">
      <c r="A70" s="28">
        <v>5</v>
      </c>
      <c r="B70" s="27" t="s">
        <v>21</v>
      </c>
      <c r="C70" s="30"/>
      <c r="D70" s="30"/>
      <c r="E70" s="29"/>
      <c r="F70" s="48"/>
      <c r="G70" s="24"/>
      <c r="H70" s="24"/>
      <c r="I70" s="24"/>
      <c r="J70" s="24"/>
      <c r="K70" s="24"/>
      <c r="L70" s="24"/>
      <c r="O70" s="2"/>
      <c r="P70" s="2"/>
    </row>
    <row r="71" spans="1:16" x14ac:dyDescent="0.25">
      <c r="A71" s="28">
        <v>6</v>
      </c>
      <c r="B71" s="27" t="s">
        <v>22</v>
      </c>
      <c r="C71" s="30"/>
      <c r="D71" s="30"/>
      <c r="E71" s="29"/>
      <c r="F71" s="48"/>
      <c r="G71" s="24"/>
      <c r="H71" s="24"/>
      <c r="I71" s="24"/>
      <c r="J71" s="24"/>
      <c r="K71" s="24"/>
      <c r="L71" s="24"/>
      <c r="O71" s="2"/>
      <c r="P71" s="2"/>
    </row>
    <row r="72" spans="1:16" x14ac:dyDescent="0.25">
      <c r="A72" s="28">
        <v>7</v>
      </c>
      <c r="B72" s="27" t="s">
        <v>23</v>
      </c>
      <c r="C72" s="30"/>
      <c r="D72" s="30"/>
      <c r="E72" s="29"/>
      <c r="F72" s="48"/>
      <c r="G72" s="24"/>
      <c r="H72" s="24"/>
      <c r="I72" s="24"/>
      <c r="J72" s="24"/>
      <c r="K72" s="24"/>
      <c r="L72" s="24"/>
      <c r="O72" s="2"/>
      <c r="P72" s="2"/>
    </row>
    <row r="73" spans="1:16" x14ac:dyDescent="0.25">
      <c r="A73" s="28">
        <v>8</v>
      </c>
      <c r="B73" s="27" t="s">
        <v>24</v>
      </c>
      <c r="C73" s="30"/>
      <c r="D73" s="30"/>
      <c r="E73" s="29"/>
      <c r="F73" s="48"/>
      <c r="G73" s="24"/>
      <c r="H73" s="24"/>
      <c r="I73" s="24"/>
      <c r="J73" s="24"/>
      <c r="K73" s="24"/>
      <c r="L73" s="24"/>
      <c r="O73" s="2"/>
      <c r="P73" s="2"/>
    </row>
    <row r="74" spans="1:16" x14ac:dyDescent="0.25">
      <c r="A74" s="28">
        <v>9</v>
      </c>
      <c r="B74" s="27" t="s">
        <v>25</v>
      </c>
      <c r="C74" s="30"/>
      <c r="D74" s="30"/>
      <c r="E74" s="29"/>
      <c r="F74" s="48"/>
      <c r="G74" s="24"/>
      <c r="H74" s="24"/>
      <c r="I74" s="24"/>
      <c r="J74" s="24"/>
      <c r="K74" s="24"/>
      <c r="L74" s="24"/>
      <c r="O74" s="2"/>
      <c r="P74" s="2"/>
    </row>
    <row r="75" spans="1:16" x14ac:dyDescent="0.25">
      <c r="A75" s="28">
        <v>10</v>
      </c>
      <c r="B75" s="27" t="s">
        <v>26</v>
      </c>
      <c r="C75" s="26"/>
      <c r="D75" s="26"/>
      <c r="E75" s="25"/>
      <c r="F75" s="48"/>
      <c r="G75" s="24"/>
      <c r="H75" s="24"/>
      <c r="I75" s="24"/>
      <c r="J75" s="24"/>
      <c r="K75" s="24"/>
      <c r="L75" s="24"/>
      <c r="O75" s="2"/>
      <c r="P75" s="2"/>
    </row>
    <row r="76" spans="1:16" x14ac:dyDescent="0.25">
      <c r="A76" s="28">
        <v>11</v>
      </c>
      <c r="B76" s="27" t="s">
        <v>84</v>
      </c>
      <c r="C76" s="26"/>
      <c r="D76" s="26"/>
      <c r="E76" s="25"/>
      <c r="F76" s="48"/>
      <c r="G76" s="24"/>
      <c r="H76" s="24"/>
      <c r="I76" s="24"/>
      <c r="J76" s="24"/>
      <c r="K76" s="24"/>
      <c r="L76" s="24"/>
      <c r="O76" s="2"/>
      <c r="P76" s="2"/>
    </row>
    <row r="77" spans="1:16" ht="15.75" customHeight="1" x14ac:dyDescent="0.25">
      <c r="A77" s="28">
        <v>12</v>
      </c>
      <c r="B77" s="27" t="s">
        <v>15</v>
      </c>
      <c r="C77" s="26"/>
      <c r="D77" s="26"/>
      <c r="E77" s="25"/>
      <c r="F77" s="48"/>
      <c r="G77" s="24"/>
      <c r="H77" s="24"/>
      <c r="I77" s="24"/>
      <c r="J77" s="24"/>
      <c r="K77" s="24"/>
      <c r="L77" s="24"/>
    </row>
    <row r="78" spans="1:16" s="23" customFormat="1" x14ac:dyDescent="0.25">
      <c r="A78" s="19"/>
      <c r="B78" s="18"/>
      <c r="C78" s="17"/>
      <c r="D78" s="17"/>
      <c r="E78" s="16"/>
      <c r="F78" s="48"/>
      <c r="G78" s="24"/>
      <c r="H78" s="24"/>
      <c r="I78" s="24"/>
      <c r="J78" s="24"/>
      <c r="K78" s="24"/>
      <c r="L78" s="24"/>
    </row>
    <row r="79" spans="1:16" s="61" customFormat="1" ht="18" customHeight="1" x14ac:dyDescent="0.25">
      <c r="A79" s="56" t="s">
        <v>27</v>
      </c>
      <c r="B79" s="57"/>
      <c r="C79" s="58"/>
      <c r="D79" s="59"/>
      <c r="E79" s="60"/>
      <c r="F79" s="47"/>
      <c r="G79" s="24"/>
      <c r="H79" s="24"/>
      <c r="I79" s="24"/>
      <c r="J79" s="24"/>
      <c r="K79" s="24"/>
      <c r="L79" s="24"/>
    </row>
    <row r="80" spans="1:16" s="34" customFormat="1" ht="12" customHeight="1" x14ac:dyDescent="0.25">
      <c r="A80" s="51"/>
      <c r="B80" s="52"/>
      <c r="C80" s="22"/>
      <c r="D80" s="22"/>
      <c r="E80" s="16"/>
      <c r="F80" s="48"/>
      <c r="G80" s="24"/>
      <c r="H80" s="24"/>
      <c r="I80" s="24"/>
      <c r="J80" s="24"/>
      <c r="K80" s="24"/>
      <c r="L80" s="24"/>
    </row>
    <row r="81" spans="1:13" s="54" customFormat="1" ht="15" customHeight="1" x14ac:dyDescent="0.2">
      <c r="A81" s="53" t="s">
        <v>42</v>
      </c>
      <c r="B81" s="53"/>
      <c r="C81" s="53"/>
      <c r="D81" s="53"/>
      <c r="E81" s="53"/>
      <c r="F81" s="53"/>
      <c r="G81" s="53"/>
      <c r="H81" s="53"/>
      <c r="I81" s="53"/>
      <c r="J81" s="53"/>
      <c r="K81" s="53"/>
      <c r="L81" s="53"/>
      <c r="M81" s="62"/>
    </row>
    <row r="82" spans="1:13" s="54" customFormat="1" ht="12.75" customHeight="1" x14ac:dyDescent="0.2">
      <c r="A82" s="55"/>
      <c r="B82" s="101" t="s">
        <v>43</v>
      </c>
      <c r="C82" s="102"/>
      <c r="D82" s="100"/>
      <c r="E82" s="100"/>
      <c r="F82" s="100"/>
      <c r="G82" s="100"/>
      <c r="H82" s="100"/>
      <c r="I82" s="100"/>
      <c r="J82" s="100"/>
      <c r="K82" s="100"/>
      <c r="L82" s="100"/>
      <c r="M82" s="63"/>
    </row>
    <row r="83" spans="1:13" s="54" customFormat="1" ht="12.75" x14ac:dyDescent="0.2">
      <c r="A83" s="55"/>
      <c r="B83" s="101" t="s">
        <v>44</v>
      </c>
      <c r="C83" s="102"/>
      <c r="D83" s="99"/>
      <c r="E83" s="99"/>
      <c r="F83" s="99"/>
      <c r="G83" s="99"/>
      <c r="H83" s="99"/>
      <c r="I83" s="99"/>
      <c r="J83" s="99"/>
      <c r="K83" s="99"/>
      <c r="L83" s="99"/>
      <c r="M83" s="64"/>
    </row>
    <row r="84" spans="1:13" s="54" customFormat="1" ht="12.75" x14ac:dyDescent="0.2">
      <c r="A84" s="55"/>
      <c r="B84" s="144" t="s">
        <v>45</v>
      </c>
      <c r="C84" s="145"/>
      <c r="D84" s="100"/>
      <c r="E84" s="100"/>
      <c r="F84" s="100"/>
      <c r="G84" s="100"/>
      <c r="H84" s="100"/>
      <c r="I84" s="100"/>
      <c r="J84" s="100"/>
      <c r="K84" s="100"/>
      <c r="L84" s="100"/>
      <c r="M84" s="63"/>
    </row>
    <row r="85" spans="1:13" s="54" customFormat="1" ht="12.75" x14ac:dyDescent="0.2">
      <c r="A85" s="55"/>
      <c r="B85" s="144" t="s">
        <v>94</v>
      </c>
      <c r="C85" s="145"/>
      <c r="D85" s="100"/>
      <c r="E85" s="100"/>
      <c r="F85" s="100"/>
      <c r="G85" s="100"/>
      <c r="H85" s="100"/>
      <c r="I85" s="100"/>
      <c r="J85" s="100"/>
      <c r="K85" s="100"/>
      <c r="L85" s="100"/>
      <c r="M85" s="63"/>
    </row>
    <row r="86" spans="1:13" s="54" customFormat="1" ht="12.75" customHeight="1" x14ac:dyDescent="0.2">
      <c r="A86" s="55"/>
      <c r="B86" s="142" t="s">
        <v>46</v>
      </c>
      <c r="C86" s="143"/>
      <c r="D86" s="99" t="s">
        <v>47</v>
      </c>
      <c r="E86" s="99"/>
      <c r="F86" s="99"/>
      <c r="G86" s="99"/>
      <c r="H86" s="99"/>
      <c r="I86" s="99"/>
      <c r="J86" s="99"/>
      <c r="K86" s="99"/>
      <c r="L86" s="99"/>
      <c r="M86" s="64"/>
    </row>
    <row r="87" spans="1:13" s="54" customFormat="1" ht="12.75" customHeight="1" x14ac:dyDescent="0.2">
      <c r="A87" s="55"/>
      <c r="B87" s="101" t="s">
        <v>48</v>
      </c>
      <c r="C87" s="102"/>
      <c r="D87" s="100" t="s">
        <v>49</v>
      </c>
      <c r="E87" s="100"/>
      <c r="F87" s="100"/>
      <c r="G87" s="100"/>
      <c r="H87" s="100"/>
      <c r="I87" s="100"/>
      <c r="J87" s="100"/>
      <c r="K87" s="100"/>
      <c r="L87" s="100"/>
      <c r="M87" s="63"/>
    </row>
    <row r="88" spans="1:13" s="54" customFormat="1" ht="12.75" x14ac:dyDescent="0.2">
      <c r="A88" s="55"/>
      <c r="B88" s="101" t="s">
        <v>50</v>
      </c>
      <c r="C88" s="102"/>
      <c r="D88" s="100" t="s">
        <v>51</v>
      </c>
      <c r="E88" s="100"/>
      <c r="F88" s="100"/>
      <c r="G88" s="100"/>
      <c r="H88" s="100"/>
      <c r="I88" s="100"/>
      <c r="J88" s="100"/>
      <c r="K88" s="100"/>
      <c r="L88" s="100"/>
      <c r="M88" s="65"/>
    </row>
    <row r="89" spans="1:13" s="54" customFormat="1" ht="12.75" customHeight="1" x14ac:dyDescent="0.2">
      <c r="A89" s="55"/>
      <c r="B89" s="101" t="s">
        <v>52</v>
      </c>
      <c r="C89" s="102"/>
      <c r="D89" s="100" t="s">
        <v>53</v>
      </c>
      <c r="E89" s="100"/>
      <c r="F89" s="100"/>
      <c r="G89" s="100"/>
      <c r="H89" s="100"/>
      <c r="I89" s="100"/>
      <c r="J89" s="100"/>
      <c r="K89" s="100"/>
      <c r="L89" s="100"/>
      <c r="M89" s="65"/>
    </row>
    <row r="90" spans="1:13" s="54" customFormat="1" ht="17.25" customHeight="1" x14ac:dyDescent="0.2">
      <c r="A90" s="55"/>
      <c r="B90" s="139" t="s">
        <v>92</v>
      </c>
      <c r="C90" s="140"/>
      <c r="D90" s="100"/>
      <c r="E90" s="100"/>
      <c r="F90" s="100"/>
      <c r="G90" s="100"/>
      <c r="H90" s="100"/>
      <c r="I90" s="100"/>
      <c r="J90" s="100"/>
      <c r="K90" s="100"/>
      <c r="L90" s="100"/>
    </row>
    <row r="91" spans="1:13" s="54" customFormat="1" ht="17.25" customHeight="1" x14ac:dyDescent="0.2">
      <c r="A91" s="55"/>
      <c r="B91" s="139" t="s">
        <v>93</v>
      </c>
      <c r="C91" s="140"/>
      <c r="D91" s="141"/>
      <c r="E91" s="141"/>
      <c r="F91" s="141"/>
      <c r="G91" s="141"/>
      <c r="H91" s="141"/>
      <c r="I91" s="141"/>
      <c r="J91" s="141"/>
      <c r="K91" s="141"/>
      <c r="L91" s="141"/>
    </row>
    <row r="92" spans="1:13" ht="15.75" customHeight="1" x14ac:dyDescent="0.25">
      <c r="A92" s="136" t="s">
        <v>85</v>
      </c>
      <c r="B92" s="136"/>
      <c r="C92" s="136"/>
      <c r="D92" s="136"/>
      <c r="E92" s="136"/>
      <c r="F92" s="136"/>
      <c r="G92" s="136"/>
      <c r="H92" s="136"/>
      <c r="I92" s="136"/>
      <c r="J92" s="136"/>
      <c r="K92" s="136"/>
      <c r="L92" s="136"/>
      <c r="M92" s="12"/>
    </row>
    <row r="93" spans="1:13" x14ac:dyDescent="0.25">
      <c r="A93" s="136"/>
      <c r="B93" s="136"/>
      <c r="C93" s="136"/>
      <c r="D93" s="136"/>
      <c r="E93" s="136"/>
      <c r="F93" s="136"/>
      <c r="G93" s="136"/>
      <c r="H93" s="136"/>
      <c r="I93" s="136"/>
      <c r="J93" s="136"/>
      <c r="K93" s="136"/>
      <c r="L93" s="136"/>
      <c r="M93" s="12"/>
    </row>
    <row r="94" spans="1:13" x14ac:dyDescent="0.25">
      <c r="A94" s="136"/>
      <c r="B94" s="136"/>
      <c r="C94" s="136"/>
      <c r="D94" s="136"/>
      <c r="E94" s="136"/>
      <c r="F94" s="136"/>
      <c r="G94" s="136"/>
      <c r="H94" s="136"/>
      <c r="I94" s="136"/>
      <c r="J94" s="136"/>
      <c r="K94" s="136"/>
      <c r="L94" s="136"/>
      <c r="M94" s="12"/>
    </row>
    <row r="95" spans="1:13" x14ac:dyDescent="0.25">
      <c r="A95" s="136"/>
      <c r="B95" s="136"/>
      <c r="C95" s="136"/>
      <c r="D95" s="136"/>
      <c r="E95" s="136"/>
      <c r="F95" s="136"/>
      <c r="G95" s="136"/>
      <c r="H95" s="136"/>
      <c r="I95" s="136"/>
      <c r="J95" s="136"/>
      <c r="K95" s="136"/>
      <c r="L95" s="136"/>
      <c r="M95" s="12"/>
    </row>
    <row r="96" spans="1:13" x14ac:dyDescent="0.25">
      <c r="A96" s="11"/>
      <c r="B96" s="11"/>
      <c r="C96" s="67"/>
      <c r="D96" s="12"/>
      <c r="E96" s="13"/>
      <c r="F96" s="49"/>
      <c r="G96" s="12"/>
      <c r="H96" s="12"/>
      <c r="I96" s="12"/>
      <c r="J96" s="12"/>
      <c r="K96" s="12"/>
      <c r="L96" s="12"/>
      <c r="M96" s="12"/>
    </row>
    <row r="97" spans="2:12" x14ac:dyDescent="0.25">
      <c r="B97" s="137"/>
      <c r="C97" s="137"/>
      <c r="D97" s="20"/>
      <c r="E97" s="138"/>
      <c r="F97" s="138"/>
      <c r="G97" s="138"/>
      <c r="H97" s="138"/>
      <c r="I97" s="138"/>
      <c r="J97" s="138"/>
      <c r="K97" s="138"/>
      <c r="L97" s="138"/>
    </row>
    <row r="98" spans="2:12" x14ac:dyDescent="0.25">
      <c r="B98" s="135"/>
      <c r="C98" s="135"/>
      <c r="D98" s="21"/>
      <c r="E98" s="135"/>
      <c r="F98" s="135"/>
      <c r="G98" s="135"/>
      <c r="H98" s="135"/>
      <c r="I98" s="15"/>
      <c r="J98" s="14"/>
      <c r="K98" s="14"/>
      <c r="L98" s="14"/>
    </row>
  </sheetData>
  <mergeCells count="66">
    <mergeCell ref="D85:L85"/>
    <mergeCell ref="B88:C88"/>
    <mergeCell ref="B86:C86"/>
    <mergeCell ref="B84:C84"/>
    <mergeCell ref="B85:C85"/>
    <mergeCell ref="D86:L86"/>
    <mergeCell ref="D84:L84"/>
    <mergeCell ref="B98:C98"/>
    <mergeCell ref="E98:H98"/>
    <mergeCell ref="B87:C87"/>
    <mergeCell ref="A92:L95"/>
    <mergeCell ref="B97:C97"/>
    <mergeCell ref="E97:L97"/>
    <mergeCell ref="B90:C90"/>
    <mergeCell ref="B91:C91"/>
    <mergeCell ref="D90:L90"/>
    <mergeCell ref="D91:L91"/>
    <mergeCell ref="B89:C89"/>
    <mergeCell ref="D87:L87"/>
    <mergeCell ref="D88:L88"/>
    <mergeCell ref="D89:L89"/>
    <mergeCell ref="D15:G15"/>
    <mergeCell ref="H8:L8"/>
    <mergeCell ref="H9:L9"/>
    <mergeCell ref="H15:L15"/>
    <mergeCell ref="D12:G12"/>
    <mergeCell ref="D13:G13"/>
    <mergeCell ref="D14:G14"/>
    <mergeCell ref="H10:L10"/>
    <mergeCell ref="H11:L11"/>
    <mergeCell ref="H12:L12"/>
    <mergeCell ref="H13:L13"/>
    <mergeCell ref="H14:L14"/>
    <mergeCell ref="D10:G10"/>
    <mergeCell ref="D11:G11"/>
    <mergeCell ref="A4:H4"/>
    <mergeCell ref="C6:E6"/>
    <mergeCell ref="A3:H3"/>
    <mergeCell ref="A9:B9"/>
    <mergeCell ref="D8:G8"/>
    <mergeCell ref="D9:G9"/>
    <mergeCell ref="A16:A17"/>
    <mergeCell ref="G16:I16"/>
    <mergeCell ref="F16:F17"/>
    <mergeCell ref="E16:E17"/>
    <mergeCell ref="D16:D17"/>
    <mergeCell ref="C16:C17"/>
    <mergeCell ref="B16:B17"/>
    <mergeCell ref="A54:A64"/>
    <mergeCell ref="B62:L62"/>
    <mergeCell ref="B58:L58"/>
    <mergeCell ref="B59:L59"/>
    <mergeCell ref="B56:L56"/>
    <mergeCell ref="B57:L57"/>
    <mergeCell ref="B54:L54"/>
    <mergeCell ref="B60:L60"/>
    <mergeCell ref="B63:L63"/>
    <mergeCell ref="B61:L61"/>
    <mergeCell ref="B55:L55"/>
    <mergeCell ref="B64:L64"/>
    <mergeCell ref="J16:L16"/>
    <mergeCell ref="D83:L83"/>
    <mergeCell ref="D82:L82"/>
    <mergeCell ref="B82:C82"/>
    <mergeCell ref="B83:C83"/>
    <mergeCell ref="B66:E66"/>
  </mergeCells>
  <pageMargins left="0.23622047244094491" right="0.23622047244094491" top="0.74803149606299213" bottom="0.74803149606299213" header="0.31496062992125984" footer="0.31496062992125984"/>
  <pageSetup paperSize="9" scale="3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отделка тех.помещ.</vt:lpstr>
      <vt:lpstr>'отделка тех.помещ.'!Заголовки_для_печати</vt:lpstr>
      <vt:lpstr>'отделка тех.помещ.'!Область_печати</vt:lpstr>
    </vt:vector>
  </TitlesOfParts>
  <Company>Эталон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Кашинский</dc:creator>
  <cp:lastModifiedBy>Лавшук Алексей Александрович</cp:lastModifiedBy>
  <cp:lastPrinted>2024-06-13T11:40:22Z</cp:lastPrinted>
  <dcterms:created xsi:type="dcterms:W3CDTF">2012-02-18T10:18:33Z</dcterms:created>
  <dcterms:modified xsi:type="dcterms:W3CDTF">2024-10-30T10:15:43Z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